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Online 7110 Setup\"/>
    </mc:Choice>
  </mc:AlternateContent>
  <xr:revisionPtr revIDLastSave="0" documentId="8_{E3447EA6-1923-49F4-853D-6038049EAF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Resul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G2" i="1" a="1"/>
  <c r="D2" i="1" a="1"/>
  <c r="G2" i="1" l="1"/>
  <c r="H3" i="1" s="1"/>
  <c r="I3" i="1" s="1"/>
  <c r="I27" i="1"/>
  <c r="I19" i="1"/>
  <c r="I87" i="1"/>
  <c r="I47" i="1"/>
  <c r="I7" i="1"/>
  <c r="I99" i="1"/>
  <c r="I83" i="1"/>
  <c r="I67" i="1"/>
  <c r="I59" i="1"/>
  <c r="I43" i="1"/>
  <c r="I11" i="1"/>
  <c r="I103" i="1"/>
  <c r="I79" i="1"/>
  <c r="I63" i="1"/>
  <c r="I39" i="1"/>
  <c r="I31" i="1"/>
  <c r="I15" i="1"/>
  <c r="I91" i="1"/>
  <c r="I75" i="1"/>
  <c r="I51" i="1"/>
  <c r="I35" i="1"/>
  <c r="I95" i="1"/>
  <c r="I71" i="1"/>
  <c r="I55" i="1"/>
  <c r="I23" i="1"/>
  <c r="E4" i="1"/>
  <c r="E12" i="1"/>
  <c r="E20" i="1"/>
  <c r="E28" i="1"/>
  <c r="F28" i="1" s="1"/>
  <c r="E36" i="1"/>
  <c r="F36" i="1" s="1"/>
  <c r="E44" i="1"/>
  <c r="F44" i="1" s="1"/>
  <c r="E52" i="1"/>
  <c r="F52" i="1" s="1"/>
  <c r="E60" i="1"/>
  <c r="F60" i="1" s="1"/>
  <c r="E68" i="1"/>
  <c r="F68" i="1" s="1"/>
  <c r="E76" i="1"/>
  <c r="E84" i="1"/>
  <c r="E92" i="1"/>
  <c r="F92" i="1" s="1"/>
  <c r="E100" i="1"/>
  <c r="F100" i="1" s="1"/>
  <c r="E26" i="1"/>
  <c r="F26" i="1" s="1"/>
  <c r="E66" i="1"/>
  <c r="F66" i="1" s="1"/>
  <c r="E27" i="1"/>
  <c r="F27" i="1" s="1"/>
  <c r="E59" i="1"/>
  <c r="F59" i="1" s="1"/>
  <c r="E5" i="1"/>
  <c r="E13" i="1"/>
  <c r="E21" i="1"/>
  <c r="E29" i="1"/>
  <c r="F29" i="1" s="1"/>
  <c r="E37" i="1"/>
  <c r="F37" i="1" s="1"/>
  <c r="E45" i="1"/>
  <c r="F45" i="1" s="1"/>
  <c r="E53" i="1"/>
  <c r="F53" i="1" s="1"/>
  <c r="E61" i="1"/>
  <c r="F61" i="1" s="1"/>
  <c r="E69" i="1"/>
  <c r="E77" i="1"/>
  <c r="E85" i="1"/>
  <c r="F85" i="1" s="1"/>
  <c r="E93" i="1"/>
  <c r="F93" i="1" s="1"/>
  <c r="E101" i="1"/>
  <c r="F101" i="1" s="1"/>
  <c r="E34" i="1"/>
  <c r="F34" i="1" s="1"/>
  <c r="E90" i="1"/>
  <c r="F90" i="1" s="1"/>
  <c r="E11" i="1"/>
  <c r="F11" i="1" s="1"/>
  <c r="E75" i="1"/>
  <c r="F75" i="1" s="1"/>
  <c r="E6" i="1"/>
  <c r="E14" i="1"/>
  <c r="E22" i="1"/>
  <c r="F22" i="1" s="1"/>
  <c r="E30" i="1"/>
  <c r="F30" i="1" s="1"/>
  <c r="E38" i="1"/>
  <c r="F38" i="1" s="1"/>
  <c r="E46" i="1"/>
  <c r="F46" i="1" s="1"/>
  <c r="E54" i="1"/>
  <c r="E62" i="1"/>
  <c r="E70" i="1"/>
  <c r="E78" i="1"/>
  <c r="F78" i="1" s="1"/>
  <c r="E86" i="1"/>
  <c r="F86" i="1" s="1"/>
  <c r="E94" i="1"/>
  <c r="F94" i="1" s="1"/>
  <c r="E102" i="1"/>
  <c r="E50" i="1"/>
  <c r="F50" i="1" s="1"/>
  <c r="E98" i="1"/>
  <c r="E35" i="1"/>
  <c r="F35" i="1" s="1"/>
  <c r="E91" i="1"/>
  <c r="F91" i="1" s="1"/>
  <c r="E7" i="1"/>
  <c r="F7" i="1" s="1"/>
  <c r="E15" i="1"/>
  <c r="F15" i="1" s="1"/>
  <c r="E23" i="1"/>
  <c r="F23" i="1" s="1"/>
  <c r="E31" i="1"/>
  <c r="F31" i="1" s="1"/>
  <c r="E39" i="1"/>
  <c r="F39" i="1" s="1"/>
  <c r="E47" i="1"/>
  <c r="F47" i="1" s="1"/>
  <c r="E55" i="1"/>
  <c r="F55" i="1" s="1"/>
  <c r="E63" i="1"/>
  <c r="F63" i="1" s="1"/>
  <c r="E71" i="1"/>
  <c r="F71" i="1" s="1"/>
  <c r="E79" i="1"/>
  <c r="F79" i="1" s="1"/>
  <c r="E87" i="1"/>
  <c r="F87" i="1" s="1"/>
  <c r="E95" i="1"/>
  <c r="F95" i="1" s="1"/>
  <c r="E103" i="1"/>
  <c r="F103" i="1" s="1"/>
  <c r="E18" i="1"/>
  <c r="F18" i="1" s="1"/>
  <c r="E74" i="1"/>
  <c r="E43" i="1"/>
  <c r="F43" i="1" s="1"/>
  <c r="E83" i="1"/>
  <c r="F83" i="1" s="1"/>
  <c r="E8" i="1"/>
  <c r="F8" i="1" s="1"/>
  <c r="E16" i="1"/>
  <c r="F16" i="1" s="1"/>
  <c r="E24" i="1"/>
  <c r="F24" i="1" s="1"/>
  <c r="E32" i="1"/>
  <c r="F32" i="1" s="1"/>
  <c r="E40" i="1"/>
  <c r="F40" i="1" s="1"/>
  <c r="E48" i="1"/>
  <c r="E56" i="1"/>
  <c r="E64" i="1"/>
  <c r="F64" i="1" s="1"/>
  <c r="E72" i="1"/>
  <c r="F72" i="1" s="1"/>
  <c r="E80" i="1"/>
  <c r="F80" i="1" s="1"/>
  <c r="E88" i="1"/>
  <c r="F88" i="1" s="1"/>
  <c r="E96" i="1"/>
  <c r="F96" i="1" s="1"/>
  <c r="E104" i="1"/>
  <c r="F104" i="1" s="1"/>
  <c r="E42" i="1"/>
  <c r="E82" i="1"/>
  <c r="E51" i="1"/>
  <c r="F51" i="1" s="1"/>
  <c r="E99" i="1"/>
  <c r="F99" i="1" s="1"/>
  <c r="E9" i="1"/>
  <c r="F9" i="1" s="1"/>
  <c r="E17" i="1"/>
  <c r="E25" i="1"/>
  <c r="F25" i="1" s="1"/>
  <c r="E33" i="1"/>
  <c r="F33" i="1" s="1"/>
  <c r="E41" i="1"/>
  <c r="F41" i="1" s="1"/>
  <c r="E49" i="1"/>
  <c r="E57" i="1"/>
  <c r="F57" i="1" s="1"/>
  <c r="E65" i="1"/>
  <c r="F65" i="1" s="1"/>
  <c r="E73" i="1"/>
  <c r="F73" i="1" s="1"/>
  <c r="E81" i="1"/>
  <c r="F81" i="1" s="1"/>
  <c r="E89" i="1"/>
  <c r="F89" i="1" s="1"/>
  <c r="E97" i="1"/>
  <c r="F97" i="1" s="1"/>
  <c r="E105" i="1"/>
  <c r="F105" i="1" s="1"/>
  <c r="E10" i="1"/>
  <c r="E58" i="1"/>
  <c r="F58" i="1" s="1"/>
  <c r="E106" i="1"/>
  <c r="F106" i="1" s="1"/>
  <c r="E19" i="1"/>
  <c r="F19" i="1" s="1"/>
  <c r="E67" i="1"/>
  <c r="F67" i="1" s="1"/>
  <c r="D2" i="1"/>
  <c r="E3" i="1" s="1"/>
  <c r="F3" i="1" s="1"/>
  <c r="I104" i="1"/>
  <c r="I96" i="1"/>
  <c r="I88" i="1"/>
  <c r="I80" i="1"/>
  <c r="I72" i="1"/>
  <c r="I64" i="1"/>
  <c r="I56" i="1"/>
  <c r="I48" i="1"/>
  <c r="I40" i="1"/>
  <c r="I32" i="1"/>
  <c r="I24" i="1"/>
  <c r="I16" i="1"/>
  <c r="I8" i="1"/>
  <c r="F56" i="1"/>
  <c r="I100" i="1"/>
  <c r="I92" i="1"/>
  <c r="I84" i="1"/>
  <c r="I76" i="1"/>
  <c r="I68" i="1"/>
  <c r="I60" i="1"/>
  <c r="I52" i="1"/>
  <c r="I44" i="1"/>
  <c r="I36" i="1"/>
  <c r="I28" i="1"/>
  <c r="I20" i="1"/>
  <c r="I12" i="1"/>
  <c r="I4" i="1"/>
  <c r="F84" i="1"/>
  <c r="F76" i="1"/>
  <c r="F12" i="1"/>
  <c r="F4" i="1"/>
  <c r="I102" i="1"/>
  <c r="I94" i="1"/>
  <c r="I86" i="1"/>
  <c r="I78" i="1"/>
  <c r="I70" i="1"/>
  <c r="I62" i="1"/>
  <c r="I50" i="1"/>
  <c r="I42" i="1"/>
  <c r="I34" i="1"/>
  <c r="I26" i="1"/>
  <c r="I18" i="1"/>
  <c r="I6" i="1"/>
  <c r="F102" i="1"/>
  <c r="F82" i="1"/>
  <c r="F74" i="1"/>
  <c r="F14" i="1"/>
  <c r="F10" i="1"/>
  <c r="I105" i="1"/>
  <c r="I101" i="1"/>
  <c r="I89" i="1"/>
  <c r="I85" i="1"/>
  <c r="I81" i="1"/>
  <c r="I73" i="1"/>
  <c r="I69" i="1"/>
  <c r="I65" i="1"/>
  <c r="I61" i="1"/>
  <c r="I57" i="1"/>
  <c r="I53" i="1"/>
  <c r="I49" i="1"/>
  <c r="I45" i="1"/>
  <c r="I41" i="1"/>
  <c r="I37" i="1"/>
  <c r="I33" i="1"/>
  <c r="I25" i="1"/>
  <c r="I21" i="1"/>
  <c r="I17" i="1"/>
  <c r="I9" i="1"/>
  <c r="I5" i="1"/>
  <c r="F77" i="1"/>
  <c r="F69" i="1"/>
  <c r="F49" i="1"/>
  <c r="F21" i="1"/>
  <c r="F17" i="1"/>
  <c r="F13" i="1"/>
  <c r="F5" i="1"/>
  <c r="I106" i="1"/>
  <c r="I98" i="1"/>
  <c r="I90" i="1"/>
  <c r="I82" i="1"/>
  <c r="I74" i="1"/>
  <c r="I66" i="1"/>
  <c r="I58" i="1"/>
  <c r="I54" i="1"/>
  <c r="I46" i="1"/>
  <c r="I38" i="1"/>
  <c r="I30" i="1"/>
  <c r="I22" i="1"/>
  <c r="I14" i="1"/>
  <c r="I10" i="1"/>
  <c r="F98" i="1"/>
  <c r="F70" i="1"/>
  <c r="F62" i="1"/>
  <c r="F54" i="1"/>
  <c r="F42" i="1"/>
  <c r="F6" i="1"/>
  <c r="I97" i="1"/>
  <c r="I93" i="1"/>
  <c r="I77" i="1"/>
  <c r="I29" i="1"/>
  <c r="I13" i="1"/>
  <c r="F48" i="1"/>
  <c r="F2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0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</futureMetadata>
  <cellMetadata count="1">
    <bk>
      <rc t="1" v="0"/>
    </bk>
  </cellMetadata>
  <valueMetadata count="208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</valueMetadata>
</metadata>
</file>

<file path=xl/sharedStrings.xml><?xml version="1.0" encoding="utf-8"?>
<sst xmlns="http://schemas.openxmlformats.org/spreadsheetml/2006/main" count="36" uniqueCount="33">
  <si>
    <t>Date</t>
  </si>
  <si>
    <t>Returns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</si>
  <si>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</si>
  <si>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</si>
  <si>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</si>
  <si>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</si>
  <si>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</si>
  <si>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</si>
  <si>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</si>
  <si>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</si>
  <si>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</si>
  <si>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</si>
  <si>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</si>
  <si>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</si>
  <si>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</si>
  <si>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</si>
  <si>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</si>
  <si>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</si>
  <si>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</si>
  <si>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</si>
  <si>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</si>
  <si>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</si>
  <si>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</si>
  <si>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</si>
  <si>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</si>
  <si>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</si>
  <si>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</si>
  <si>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Mondays</t>
  </si>
  <si>
    <t>Rf</t>
  </si>
  <si>
    <t>Rf %</t>
  </si>
  <si>
    <t>JPM</t>
  </si>
  <si>
    <t>IVV</t>
  </si>
  <si>
    <t>Excs 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</si>
</sst>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9" x14ac:knownFonts="1">
    <font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14" fontId="0" fillId="0" borderId="0" xfId="0" applyNumberFormat="1"/>
    <xf numFmtId="10" fontId="0" fillId="0" borderId="0" xfId="1" applyNumberFormat="1" applyFont="1"/>
    <xf numFmtId="0" fontId="16" fillId="0" borderId="0" xfId="0" applyFont="1" applyAlignment="1">
      <alignment horizontal="center"/>
    </xf>
    <xf numFmtId="164" fontId="0" fillId="0" borderId="0" xfId="1" applyNumberFormat="1" applyFont="1"/>
    <xf numFmtId="10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" c="105">
    <v t="i">2</v>
    <v t="i">9</v>
    <v t="i">15</v>
    <v t="i">23</v>
    <v t="i">29</v>
    <v t="i">36</v>
    <v t="i">43</v>
    <v t="i">50</v>
    <v t="i">58</v>
    <v t="i">64</v>
    <v t="i">71</v>
    <v t="i">78</v>
    <v t="i">85</v>
    <v t="i">92</v>
    <v t="i">99</v>
    <v t="i">106</v>
    <v t="i">113</v>
    <v t="i">120</v>
    <v t="i">127</v>
    <v t="i">134</v>
    <v t="i">141</v>
    <v t="i">148</v>
    <v t="i">156</v>
    <v t="i">162</v>
    <v t="i">169</v>
    <v t="i">177</v>
    <v t="i">183</v>
    <v t="i">190</v>
    <v t="i">197</v>
    <v t="i">204</v>
    <v t="i">211</v>
    <v t="i">218</v>
    <v t="i">225</v>
    <v t="i">232</v>
    <v t="i">239</v>
    <v t="i">246</v>
    <v t="i">254</v>
    <v t="i">260</v>
    <v t="i">267</v>
    <v t="i">274</v>
    <v t="i">281</v>
    <v t="i">288</v>
    <v t="i">295</v>
    <v t="i">302</v>
    <v t="i">309</v>
    <v t="i">316</v>
    <v t="i">323</v>
    <v t="i">330</v>
    <v t="i">337</v>
    <v t="i">344</v>
    <v t="i">351</v>
    <v t="i">358</v>
    <v t="i">366</v>
    <v t="i">373</v>
    <v t="i">379</v>
    <v t="i">387</v>
    <v t="i">393</v>
    <v t="i">400</v>
    <v t="i">407</v>
    <v t="i">414</v>
    <v t="i">422</v>
    <v t="i">428</v>
    <v t="i">435</v>
    <v t="i">442</v>
    <v t="i">449</v>
    <v t="i">456</v>
    <v t="i">463</v>
    <v t="i">470</v>
    <v t="i">477</v>
    <v t="i">484</v>
    <v t="i">491</v>
    <v t="i">498</v>
    <v t="i">505</v>
    <v t="i">512</v>
    <v t="i">520</v>
    <v t="i">526</v>
    <v t="i">533</v>
    <v t="i">540</v>
    <v t="i">547</v>
    <v t="i">554</v>
    <v t="i">561</v>
    <v t="i">568</v>
    <v t="i">575</v>
    <v t="i">582</v>
    <v t="i">589</v>
    <v t="i">596</v>
    <v t="i">603</v>
    <v t="i">610</v>
    <v t="i">618</v>
    <v t="i">624</v>
    <v t="i">631</v>
    <v t="i">638</v>
    <v t="i">645</v>
    <v t="i">652</v>
    <v t="i">659</v>
    <v t="i">666</v>
    <v t="i">673</v>
    <v t="i">680</v>
    <v t="i">687</v>
    <v t="i">694</v>
    <v t="i">701</v>
    <v t="i">708</v>
    <v t="i">715</v>
    <v t="i">722</v>
    <v t="i">729</v>
  </a>
  <a r="1" c="105">
    <v>134.1</v>
    <v>137.94</v>
    <v>143.01</v>
    <v>135.08000000000001</v>
    <v>140.32</v>
    <v>141.09</v>
    <v>141.04</v>
    <v>142.24</v>
    <v>140.93</v>
    <v>143.66</v>
    <v>133.65</v>
    <v>125.81</v>
    <v>124.91</v>
    <v>130.31</v>
    <v>127.47</v>
    <v>138.72999999999999</v>
    <v>140.54</v>
    <v>138.24</v>
    <v>136.74</v>
    <v>134.1</v>
    <v>139.18</v>
    <v>136.94</v>
    <v>140.47</v>
    <v>141.01</v>
    <v>143.26</v>
    <v>138.85</v>
    <v>145.44</v>
    <v>144.34</v>
    <v>149.77000000000001</v>
    <v>154.94999999999999</v>
    <v>156.91</v>
    <v>156.02000000000001</v>
    <v>154.44999999999999</v>
    <v>148.97</v>
    <v>147.05000000000001</v>
    <v>146.82</v>
    <v>143.83000000000001</v>
    <v>148.81</v>
    <v>145.72999999999999</v>
    <v>145.02000000000001</v>
    <v>145.1</v>
    <v>148</v>
    <v>142.94999999999999</v>
    <v>135.69</v>
    <v>143</v>
    <v>146.43</v>
    <v>152.82</v>
    <v>153.54</v>
    <v>156.84</v>
    <v>158.52000000000001</v>
    <v>165.23</v>
    <v>167.4</v>
    <v>170.1</v>
    <v>172.27</v>
    <v>169.05</v>
    <v>170.31</v>
    <v>172.28</v>
    <v>174.73</v>
    <v>175.01</v>
    <v>179.03</v>
    <v>183.99</v>
    <v>185.29</v>
    <v>188.22</v>
    <v>190.3</v>
    <v>196.62</v>
    <v>200.3</v>
    <v>197.45</v>
    <v>182.79</v>
    <v>185.8</v>
    <v>193.49</v>
    <v>190.51</v>
    <v>198.77</v>
    <v>204.79</v>
    <v>200.71</v>
    <v>202.63</v>
    <v>199.95</v>
    <v>193.78</v>
    <v>196.3</v>
    <v>202.26</v>
    <v>204.79</v>
    <v>204.94</v>
    <v>209.78</v>
    <v>212.24</v>
    <v>199.14</v>
    <v>205.8</v>
    <v>213.97</v>
    <v>218.31</v>
    <v>224.8</v>
    <v>212.46</v>
    <v>204.32</v>
    <v>211.09</v>
    <v>210.5</v>
    <v>211.22</v>
    <v>222.29</v>
    <v>225.37</v>
    <v>222.31</v>
    <v>222.94</v>
    <v>236.98</v>
    <v>245.31</v>
    <v>248.55</v>
    <v>249.72</v>
    <v>247.36</v>
    <v>239.94</v>
    <v>237.6</v>
    <v>241.17</v>
  </a>
  <a r="1" c="105">
    <v>384.21</v>
    <v>389.83</v>
    <v>400.37</v>
    <v>397.7</v>
    <v>407.65</v>
    <v>414.35</v>
    <v>409.96</v>
    <v>409.14</v>
    <v>398.11</v>
    <v>406.08</v>
    <v>387.88</v>
    <v>393.17</v>
    <v>397.45</v>
    <v>411.08</v>
    <v>411.01</v>
    <v>414.25</v>
    <v>413.89</v>
    <v>417.66</v>
    <v>414.3</v>
    <v>413.41</v>
    <v>420.44</v>
    <v>421.95</v>
    <v>429.79</v>
    <v>430.54</v>
    <v>441.63</v>
    <v>435.46</v>
    <v>445.71</v>
    <v>440.8</v>
    <v>451.65</v>
    <v>454.6</v>
    <v>459.22</v>
    <v>449.09</v>
    <v>448.04</v>
    <v>438.69</v>
    <v>442.41</v>
    <v>453.65</v>
    <v>447.87</v>
    <v>447.05</v>
    <v>434.3</v>
    <v>429.43</v>
    <v>431.37</v>
    <v>433.41</v>
    <v>423.12</v>
    <v>412.55</v>
    <v>436.59</v>
    <v>442.67</v>
    <v>452.78</v>
    <v>457.44</v>
    <v>461.13</v>
    <v>462.35</v>
    <v>473.52</v>
    <v>475.82</v>
    <v>477.63</v>
    <v>470.12</v>
    <v>478.96</v>
    <v>484.68</v>
    <v>489.82</v>
    <v>496.71</v>
    <v>503.65</v>
    <v>501.95</v>
    <v>510.34</v>
    <v>515.39</v>
    <v>514.29</v>
    <v>513.23</v>
    <v>523.91999999999996</v>
    <v>525.73</v>
    <v>520.99</v>
    <v>513.30999999999995</v>
    <v>497.53</v>
    <v>510.77</v>
    <v>513.84</v>
    <v>523.39</v>
    <v>532.13</v>
    <v>532.15</v>
    <v>529.96</v>
    <v>536.73</v>
    <v>543.86</v>
    <v>547.01</v>
    <v>547.23</v>
    <v>557.76</v>
    <v>563.04</v>
    <v>551.98</v>
    <v>547.39</v>
    <v>535.77</v>
    <v>535.85</v>
    <v>557.42999999999995</v>
    <v>565.23</v>
    <v>566.75</v>
    <v>543.37</v>
    <v>565.04999999999995</v>
    <v>572.99</v>
    <v>574.07000000000005</v>
    <v>575.69000000000005</v>
    <v>582.35</v>
    <v>587.46</v>
    <v>581.9</v>
    <v>573.72</v>
    <v>601.13</v>
    <v>588.66</v>
    <v>598.45000000000005</v>
    <v>605.07000000000005</v>
    <v>610.83000000000004</v>
    <v>607.24</v>
    <v>593.33000000000004</v>
    <v>597.53</v>
  </a>
</arrayData>
</file>

<file path=xl/richData/rdrichvalue.xml><?xml version="1.0" encoding="utf-8"?>
<rvData xmlns="http://schemas.microsoft.com/office/spreadsheetml/2017/richdata" count="210">
  <rv s="0">
    <fb>134.1</fb>
    <v>0</v>
  </rv>
  <rv s="0">
    <fb>384.21</fb>
    <v>0</v>
  </rv>
  <rv s="0">
    <fb>137.94</fb>
    <v>0</v>
  </rv>
  <rv s="0">
    <fb>389.83</fb>
    <v>0</v>
  </rv>
  <rv s="0">
    <fb>143.01</fb>
    <v>0</v>
  </rv>
  <rv s="0">
    <fb>400.37</fb>
    <v>0</v>
  </rv>
  <rv s="0">
    <fb>135.08000000000001</fb>
    <v>0</v>
  </rv>
  <rv s="0">
    <fb>397.7</fb>
    <v>0</v>
  </rv>
  <rv s="0">
    <fb>140.32</fb>
    <v>0</v>
  </rv>
  <rv s="0">
    <fb>407.65</fb>
    <v>0</v>
  </rv>
  <rv s="0">
    <fb>141.09</fb>
    <v>0</v>
  </rv>
  <rv s="0">
    <fb>414.35</fb>
    <v>0</v>
  </rv>
  <rv s="0">
    <fb>141.04</fb>
    <v>0</v>
  </rv>
  <rv s="0">
    <fb>409.96</fb>
    <v>0</v>
  </rv>
  <rv s="0">
    <fb>142.24</fb>
    <v>0</v>
  </rv>
  <rv s="0">
    <fb>409.14</fb>
    <v>0</v>
  </rv>
  <rv s="0">
    <fb>140.93</fb>
    <v>0</v>
  </rv>
  <rv s="0">
    <fb>398.11</fb>
    <v>0</v>
  </rv>
  <rv s="0">
    <fb>143.66</fb>
    <v>0</v>
  </rv>
  <rv s="0">
    <fb>406.08</fb>
    <v>0</v>
  </rv>
  <rv s="0">
    <fb>133.65</fb>
    <v>0</v>
  </rv>
  <rv s="0">
    <fb>387.88</fb>
    <v>0</v>
  </rv>
  <rv s="0">
    <fb>125.81</fb>
    <v>0</v>
  </rv>
  <rv s="0">
    <fb>393.17</fb>
    <v>0</v>
  </rv>
  <rv s="0">
    <fb>124.91</fb>
    <v>0</v>
  </rv>
  <rv s="0">
    <fb>397.45</fb>
    <v>0</v>
  </rv>
  <rv s="0">
    <fb>130.31</fb>
    <v>0</v>
  </rv>
  <rv s="0">
    <fb>411.08</fb>
    <v>0</v>
  </rv>
  <rv s="0">
    <fb>127.47</fb>
    <v>0</v>
  </rv>
  <rv s="0">
    <fb>411.01</fb>
    <v>0</v>
  </rv>
  <rv s="0">
    <fb>138.72999999999999</fb>
    <v>0</v>
  </rv>
  <rv s="0">
    <fb>414.25</fb>
    <v>0</v>
  </rv>
  <rv s="0">
    <fb>140.54</fb>
    <v>0</v>
  </rv>
  <rv s="0">
    <fb>413.89</fb>
    <v>0</v>
  </rv>
  <rv s="0">
    <fb>138.24</fb>
    <v>0</v>
  </rv>
  <rv s="0">
    <fb>417.66</fb>
    <v>0</v>
  </rv>
  <rv s="0">
    <fb>136.74</fb>
    <v>0</v>
  </rv>
  <rv s="0">
    <fb>414.3</fb>
    <v>0</v>
  </rv>
  <rv s="0">
    <fb>413.41</fb>
    <v>0</v>
  </rv>
  <rv s="0">
    <fb>139.18</fb>
    <v>0</v>
  </rv>
  <rv s="0">
    <fb>420.44</fb>
    <v>0</v>
  </rv>
  <rv s="0">
    <fb>136.94</fb>
    <v>0</v>
  </rv>
  <rv s="0">
    <fb>421.95</fb>
    <v>0</v>
  </rv>
  <rv s="0">
    <fb>140.47</fb>
    <v>0</v>
  </rv>
  <rv s="0">
    <fb>429.79</fb>
    <v>0</v>
  </rv>
  <rv s="0">
    <fb>141.01</fb>
    <v>0</v>
  </rv>
  <rv s="0">
    <fb>430.54</fb>
    <v>0</v>
  </rv>
  <rv s="0">
    <fb>143.26</fb>
    <v>0</v>
  </rv>
  <rv s="0">
    <fb>441.63</fb>
    <v>0</v>
  </rv>
  <rv s="0">
    <fb>138.85</fb>
    <v>0</v>
  </rv>
  <rv s="0">
    <fb>435.46</fb>
    <v>0</v>
  </rv>
  <rv s="0">
    <fb>145.44</fb>
    <v>0</v>
  </rv>
  <rv s="0">
    <fb>445.71</fb>
    <v>0</v>
  </rv>
  <rv s="0">
    <fb>144.34</fb>
    <v>0</v>
  </rv>
  <rv s="0">
    <fb>440.8</fb>
    <v>0</v>
  </rv>
  <rv s="0">
    <fb>149.77000000000001</fb>
    <v>0</v>
  </rv>
  <rv s="0">
    <fb>451.65</fb>
    <v>0</v>
  </rv>
  <rv s="0">
    <fb>154.94999999999999</fb>
    <v>0</v>
  </rv>
  <rv s="0">
    <fb>454.6</fb>
    <v>0</v>
  </rv>
  <rv s="0">
    <fb>156.91</fb>
    <v>0</v>
  </rv>
  <rv s="0">
    <fb>459.22</fb>
    <v>0</v>
  </rv>
  <rv s="0">
    <fb>156.02000000000001</fb>
    <v>0</v>
  </rv>
  <rv s="0">
    <fb>449.09</fb>
    <v>0</v>
  </rv>
  <rv s="0">
    <fb>154.44999999999999</fb>
    <v>0</v>
  </rv>
  <rv s="0">
    <fb>448.04</fb>
    <v>0</v>
  </rv>
  <rv s="0">
    <fb>148.97</fb>
    <v>0</v>
  </rv>
  <rv s="0">
    <fb>438.69</fb>
    <v>0</v>
  </rv>
  <rv s="0">
    <fb>147.05000000000001</fb>
    <v>0</v>
  </rv>
  <rv s="0">
    <fb>442.41</fb>
    <v>0</v>
  </rv>
  <rv s="0">
    <fb>146.82</fb>
    <v>0</v>
  </rv>
  <rv s="0">
    <fb>453.65</fb>
    <v>0</v>
  </rv>
  <rv s="0">
    <fb>143.83000000000001</fb>
    <v>0</v>
  </rv>
  <rv s="0">
    <fb>447.87</fb>
    <v>0</v>
  </rv>
  <rv s="0">
    <fb>148.81</fb>
    <v>0</v>
  </rv>
  <rv s="0">
    <fb>447.05</fb>
    <v>0</v>
  </rv>
  <rv s="0">
    <fb>145.72999999999999</fb>
    <v>0</v>
  </rv>
  <rv s="0">
    <fb>434.3</fb>
    <v>0</v>
  </rv>
  <rv s="0">
    <fb>145.02000000000001</fb>
    <v>0</v>
  </rv>
  <rv s="0">
    <fb>429.43</fb>
    <v>0</v>
  </rv>
  <rv s="0">
    <fb>145.1</fb>
    <v>0</v>
  </rv>
  <rv s="0">
    <fb>431.37</fb>
    <v>0</v>
  </rv>
  <rv s="0">
    <fb>148</fb>
    <v>0</v>
  </rv>
  <rv s="0">
    <fb>433.41</fb>
    <v>0</v>
  </rv>
  <rv s="0">
    <fb>142.94999999999999</fb>
    <v>0</v>
  </rv>
  <rv s="0">
    <fb>423.12</fb>
    <v>0</v>
  </rv>
  <rv s="0">
    <fb>135.69</fb>
    <v>0</v>
  </rv>
  <rv s="0">
    <fb>412.55</fb>
    <v>0</v>
  </rv>
  <rv s="0">
    <fb>143</fb>
    <v>0</v>
  </rv>
  <rv s="0">
    <fb>436.59</fb>
    <v>0</v>
  </rv>
  <rv s="0">
    <fb>146.43</fb>
    <v>0</v>
  </rv>
  <rv s="0">
    <fb>442.67</fb>
    <v>0</v>
  </rv>
  <rv s="0">
    <fb>152.82</fb>
    <v>0</v>
  </rv>
  <rv s="0">
    <fb>452.78</fb>
    <v>0</v>
  </rv>
  <rv s="0">
    <fb>153.54</fb>
    <v>0</v>
  </rv>
  <rv s="0">
    <fb>457.44</fb>
    <v>0</v>
  </rv>
  <rv s="0">
    <fb>156.84</fb>
    <v>0</v>
  </rv>
  <rv s="0">
    <fb>461.13</fb>
    <v>0</v>
  </rv>
  <rv s="0">
    <fb>158.52000000000001</fb>
    <v>0</v>
  </rv>
  <rv s="0">
    <fb>462.35</fb>
    <v>0</v>
  </rv>
  <rv s="0">
    <fb>165.23</fb>
    <v>0</v>
  </rv>
  <rv s="0">
    <fb>473.52</fb>
    <v>0</v>
  </rv>
  <rv s="0">
    <fb>167.4</fb>
    <v>0</v>
  </rv>
  <rv s="0">
    <fb>475.82</fb>
    <v>0</v>
  </rv>
  <rv s="0">
    <fb>170.1</fb>
    <v>0</v>
  </rv>
  <rv s="0">
    <fb>477.63</fb>
    <v>0</v>
  </rv>
  <rv s="0">
    <fb>172.27</fb>
    <v>0</v>
  </rv>
  <rv s="0">
    <fb>470.12</fb>
    <v>0</v>
  </rv>
  <rv s="0">
    <fb>169.05</fb>
    <v>0</v>
  </rv>
  <rv s="0">
    <fb>478.96</fb>
    <v>0</v>
  </rv>
  <rv s="0">
    <fb>170.31</fb>
    <v>0</v>
  </rv>
  <rv s="0">
    <fb>484.68</fb>
    <v>0</v>
  </rv>
  <rv s="0">
    <fb>172.28</fb>
    <v>0</v>
  </rv>
  <rv s="0">
    <fb>489.82</fb>
    <v>0</v>
  </rv>
  <rv s="0">
    <fb>174.73</fb>
    <v>0</v>
  </rv>
  <rv s="0">
    <fb>496.71</fb>
    <v>0</v>
  </rv>
  <rv s="0">
    <fb>175.01</fb>
    <v>0</v>
  </rv>
  <rv s="0">
    <fb>503.65</fb>
    <v>0</v>
  </rv>
  <rv s="0">
    <fb>179.03</fb>
    <v>0</v>
  </rv>
  <rv s="0">
    <fb>501.95</fb>
    <v>0</v>
  </rv>
  <rv s="0">
    <fb>183.99</fb>
    <v>0</v>
  </rv>
  <rv s="0">
    <fb>510.34</fb>
    <v>0</v>
  </rv>
  <rv s="0">
    <fb>185.29</fb>
    <v>0</v>
  </rv>
  <rv s="0">
    <fb>515.39</fb>
    <v>0</v>
  </rv>
  <rv s="0">
    <fb>188.22</fb>
    <v>0</v>
  </rv>
  <rv s="0">
    <fb>514.29</fb>
    <v>0</v>
  </rv>
  <rv s="0">
    <fb>190.3</fb>
    <v>0</v>
  </rv>
  <rv s="0">
    <fb>513.23</fb>
    <v>0</v>
  </rv>
  <rv s="0">
    <fb>196.62</fb>
    <v>0</v>
  </rv>
  <rv s="0">
    <fb>523.91999999999996</fb>
    <v>0</v>
  </rv>
  <rv s="0">
    <fb>200.3</fb>
    <v>0</v>
  </rv>
  <rv s="0">
    <fb>525.73</fb>
    <v>0</v>
  </rv>
  <rv s="0">
    <fb>197.45</fb>
    <v>0</v>
  </rv>
  <rv s="0">
    <fb>520.99</fb>
    <v>0</v>
  </rv>
  <rv s="0">
    <fb>182.79</fb>
    <v>0</v>
  </rv>
  <rv s="0">
    <fb>513.30999999999995</fb>
    <v>0</v>
  </rv>
  <rv s="0">
    <fb>185.8</fb>
    <v>0</v>
  </rv>
  <rv s="0">
    <fb>497.53</fb>
    <v>0</v>
  </rv>
  <rv s="0">
    <fb>193.49</fb>
    <v>0</v>
  </rv>
  <rv s="0">
    <fb>510.77</fb>
    <v>0</v>
  </rv>
  <rv s="0">
    <fb>190.51</fb>
    <v>0</v>
  </rv>
  <rv s="0">
    <fb>513.84</fb>
    <v>0</v>
  </rv>
  <rv s="0">
    <fb>198.77</fb>
    <v>0</v>
  </rv>
  <rv s="0">
    <fb>523.39</fb>
    <v>0</v>
  </rv>
  <rv s="0">
    <fb>204.79</fb>
    <v>0</v>
  </rv>
  <rv s="0">
    <fb>532.13</fb>
    <v>0</v>
  </rv>
  <rv s="0">
    <fb>200.71</fb>
    <v>0</v>
  </rv>
  <rv s="0">
    <fb>532.15</fb>
    <v>0</v>
  </rv>
  <rv s="0">
    <fb>202.63</fb>
    <v>0</v>
  </rv>
  <rv s="0">
    <fb>529.96</fb>
    <v>0</v>
  </rv>
  <rv s="0">
    <fb>199.95</fb>
    <v>0</v>
  </rv>
  <rv s="0">
    <fb>536.73</fb>
    <v>0</v>
  </rv>
  <rv s="0">
    <fb>193.78</fb>
    <v>0</v>
  </rv>
  <rv s="0">
    <fb>543.86</fb>
    <v>0</v>
  </rv>
  <rv s="0">
    <fb>196.3</fb>
    <v>0</v>
  </rv>
  <rv s="0">
    <fb>547.01</fb>
    <v>0</v>
  </rv>
  <rv s="0">
    <fb>202.26</fb>
    <v>0</v>
  </rv>
  <rv s="0">
    <fb>547.23</fb>
    <v>0</v>
  </rv>
  <rv s="0">
    <fb>557.76</fb>
    <v>0</v>
  </rv>
  <rv s="0">
    <fb>204.94</fb>
    <v>0</v>
  </rv>
  <rv s="0">
    <fb>563.04</fb>
    <v>0</v>
  </rv>
  <rv s="0">
    <fb>209.78</fb>
    <v>0</v>
  </rv>
  <rv s="0">
    <fb>551.98</fb>
    <v>0</v>
  </rv>
  <rv s="0">
    <fb>212.24</fb>
    <v>0</v>
  </rv>
  <rv s="0">
    <fb>547.39</fb>
    <v>0</v>
  </rv>
  <rv s="0">
    <fb>199.14</fb>
    <v>0</v>
  </rv>
  <rv s="0">
    <fb>535.77</fb>
    <v>0</v>
  </rv>
  <rv s="0">
    <fb>205.8</fb>
    <v>0</v>
  </rv>
  <rv s="0">
    <fb>535.85</fb>
    <v>0</v>
  </rv>
  <rv s="0">
    <fb>213.97</fb>
    <v>0</v>
  </rv>
  <rv s="0">
    <fb>557.42999999999995</fb>
    <v>0</v>
  </rv>
  <rv s="0">
    <fb>218.31</fb>
    <v>0</v>
  </rv>
  <rv s="0">
    <fb>565.23</fb>
    <v>0</v>
  </rv>
  <rv s="0">
    <fb>224.8</fb>
    <v>0</v>
  </rv>
  <rv s="0">
    <fb>566.75</fb>
    <v>0</v>
  </rv>
  <rv s="0">
    <fb>212.46</fb>
    <v>0</v>
  </rv>
  <rv s="0">
    <fb>543.37</fb>
    <v>0</v>
  </rv>
  <rv s="0">
    <fb>204.32</fb>
    <v>0</v>
  </rv>
  <rv s="0">
    <fb>565.04999999999995</fb>
    <v>0</v>
  </rv>
  <rv s="0">
    <fb>211.09</fb>
    <v>0</v>
  </rv>
  <rv s="0">
    <fb>572.99</fb>
    <v>0</v>
  </rv>
  <rv s="0">
    <fb>210.5</fb>
    <v>0</v>
  </rv>
  <rv s="0">
    <fb>574.07000000000005</fb>
    <v>0</v>
  </rv>
  <rv s="0">
    <fb>211.22</fb>
    <v>0</v>
  </rv>
  <rv s="0">
    <fb>575.69000000000005</fb>
    <v>0</v>
  </rv>
  <rv s="0">
    <fb>222.29</fb>
    <v>0</v>
  </rv>
  <rv s="0">
    <fb>582.35</fb>
    <v>0</v>
  </rv>
  <rv s="0">
    <fb>225.37</fb>
    <v>0</v>
  </rv>
  <rv s="0">
    <fb>587.46</fb>
    <v>0</v>
  </rv>
  <rv s="0">
    <fb>222.31</fb>
    <v>0</v>
  </rv>
  <rv s="0">
    <fb>581.9</fb>
    <v>0</v>
  </rv>
  <rv s="0">
    <fb>222.94</fb>
    <v>0</v>
  </rv>
  <rv s="0">
    <fb>573.72</fb>
    <v>0</v>
  </rv>
  <rv s="0">
    <fb>236.98</fb>
    <v>0</v>
  </rv>
  <rv s="0">
    <fb>601.13</fb>
    <v>0</v>
  </rv>
  <rv s="0">
    <fb>245.31</fb>
    <v>0</v>
  </rv>
  <rv s="0">
    <fb>588.66</fb>
    <v>0</v>
  </rv>
  <rv s="0">
    <fb>248.55</fb>
    <v>0</v>
  </rv>
  <rv s="0">
    <fb>598.45000000000005</fb>
    <v>0</v>
  </rv>
  <rv s="0">
    <fb>249.72</fb>
    <v>0</v>
  </rv>
  <rv s="0">
    <fb>605.07000000000005</fb>
    <v>0</v>
  </rv>
  <rv s="0">
    <fb>247.36</fb>
    <v>0</v>
  </rv>
  <rv s="0">
    <fb>610.83000000000004</fb>
    <v>0</v>
  </rv>
  <rv s="0">
    <fb>239.94</fb>
    <v>0</v>
  </rv>
  <rv s="0">
    <fb>607.24</fb>
    <v>0</v>
  </rv>
  <rv s="0">
    <fb>237.6</fb>
    <v>0</v>
  </rv>
  <rv s="0">
    <fb>593.33000000000004</fb>
    <v>0</v>
  </rv>
  <rv s="0">
    <fb>241.17</fb>
    <v>0</v>
  </rv>
  <rv s="0">
    <fb>597.53</fb>
    <v>0</v>
  </rv>
  <rv s="1">
    <v>1</v>
    <v>JPM</v>
    <v>Weekly</v>
    <v>44920</v>
    <v>45654</v>
    <v>0</v>
    <v>1</v>
    <v/>
    <v>0</v>
    <v>a1waa2</v>
    <v>XNYS:JPM</v>
    <v>1</v>
  </rv>
  <rv s="1">
    <v>1</v>
    <v>IVV</v>
    <v>Weekly</v>
    <v>44920</v>
    <v>45654</v>
    <v>0</v>
    <v>1</v>
    <v>638708544000000000,638768178418590299,0</v>
    <v>0</v>
    <v>a1vwrw</v>
    <v>ARCX:IVV</v>
    <v>2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23.25" x14ac:dyDescent="0.35"/>
  <cols>
    <col min="1" max="3" width="10.58203125" customWidth="1"/>
    <col min="4" max="4" width="8.75" customWidth="1"/>
    <col min="5" max="6" width="10.58203125" customWidth="1"/>
    <col min="9" max="9" width="11.1640625" customWidth="1"/>
    <col min="13" max="13" width="10.25" bestFit="1" customWidth="1"/>
  </cols>
  <sheetData>
    <row r="1" spans="1:13" s="3" customFormat="1" x14ac:dyDescent="0.35">
      <c r="A1" s="3" t="s">
        <v>0</v>
      </c>
      <c r="B1" s="3" t="s">
        <v>28</v>
      </c>
      <c r="C1" s="3" t="s">
        <v>29</v>
      </c>
      <c r="D1" s="3" t="s">
        <v>30</v>
      </c>
      <c r="E1" s="3" t="s">
        <v>1</v>
      </c>
      <c r="F1" s="3" t="s">
        <v>32</v>
      </c>
      <c r="G1" s="3" t="s">
        <v>31</v>
      </c>
      <c r="H1" s="3" t="s">
        <v>1</v>
      </c>
      <c r="I1" s="3" t="s">
        <v>32</v>
      </c>
    </row>
    <row r="2" spans="1:13" x14ac:dyDescent="0.35">
      <c r="A2" s="1">
        <v>44921</v>
      </c>
      <c r="C2" s="4"/>
      <c r="D2" cm="1" vm="1">
        <f t="array" aca="1" ref="D2:D106" ca="1">_xlfn.STOCKHISTORY(D1,M4,M5,1,0,1)</f>
        <v>134.1</v>
      </c>
      <c r="E2" s="1"/>
      <c r="F2" s="1"/>
      <c r="G2" cm="1" vm="2">
        <f t="array" aca="1" ref="G2:G106" ca="1">_xlfn.STOCKHISTORY(G1,M4,M5,1,0,1)</f>
        <v>384.21</v>
      </c>
    </row>
    <row r="3" spans="1:13" x14ac:dyDescent="0.35">
      <c r="A3" s="1">
        <v>44928</v>
      </c>
      <c r="B3">
        <v>8.6999999999999994E-2</v>
      </c>
      <c r="C3" s="4">
        <f t="shared" ref="C3:C66" si="0">B3/100</f>
        <v>8.699999999999999E-4</v>
      </c>
      <c r="D3" vm="3">
        <f ca="1"/>
        <v>137.94</v>
      </c>
      <c r="E3" s="2">
        <f ca="1">LN(D3/D2)</f>
        <v>2.8233017715512416E-2</v>
      </c>
      <c r="F3" s="2">
        <f ca="1">E3-C3</f>
        <v>2.7363017715512417E-2</v>
      </c>
      <c r="G3" vm="4">
        <f ca="1"/>
        <v>389.83</v>
      </c>
      <c r="H3" s="2">
        <f ca="1">LN(G3/G2)</f>
        <v>1.4521468550800564E-2</v>
      </c>
      <c r="I3" s="5">
        <f ca="1">H3-C3</f>
        <v>1.3651468550800565E-2</v>
      </c>
    </row>
    <row r="4" spans="1:13" x14ac:dyDescent="0.35">
      <c r="A4" s="1">
        <v>44935</v>
      </c>
      <c r="B4">
        <v>8.6999999999999994E-2</v>
      </c>
      <c r="C4" s="4">
        <f t="shared" si="0"/>
        <v>8.699999999999999E-4</v>
      </c>
      <c r="D4" vm="5">
        <f ca="1"/>
        <v>143.01</v>
      </c>
      <c r="E4" s="2">
        <f t="shared" ref="E4:E67" ca="1" si="1">LN(D4/D3)</f>
        <v>3.6095749881698849E-2</v>
      </c>
      <c r="F4" s="2">
        <f t="shared" ref="F4:F67" ca="1" si="2">E4-C4</f>
        <v>3.5225749881698847E-2</v>
      </c>
      <c r="G4" vm="6">
        <f ca="1"/>
        <v>400.37</v>
      </c>
      <c r="H4" s="2">
        <f t="shared" ref="H4:H67" ca="1" si="3">LN(G4/G3)</f>
        <v>2.6678372902226279E-2</v>
      </c>
      <c r="I4" s="5">
        <f t="shared" ref="I4:I67" ca="1" si="4">H4-C4</f>
        <v>2.5808372902226279E-2</v>
      </c>
      <c r="M4" s="1">
        <v>44921</v>
      </c>
    </row>
    <row r="5" spans="1:13" x14ac:dyDescent="0.35">
      <c r="A5" s="1">
        <v>44942</v>
      </c>
      <c r="B5">
        <v>8.6999999999999994E-2</v>
      </c>
      <c r="C5" s="4">
        <f t="shared" si="0"/>
        <v>8.699999999999999E-4</v>
      </c>
      <c r="D5" vm="7">
        <f ca="1"/>
        <v>135.08000000000001</v>
      </c>
      <c r="E5" s="2">
        <f t="shared" ca="1" si="1"/>
        <v>-5.7047362367476852E-2</v>
      </c>
      <c r="F5" s="2">
        <f t="shared" ca="1" si="2"/>
        <v>-5.7917362367476855E-2</v>
      </c>
      <c r="G5" vm="8">
        <f ca="1"/>
        <v>397.7</v>
      </c>
      <c r="H5" s="2">
        <f t="shared" ca="1" si="3"/>
        <v>-6.6911673454718669E-3</v>
      </c>
      <c r="I5" s="5">
        <f t="shared" ca="1" si="4"/>
        <v>-7.561167345471867E-3</v>
      </c>
      <c r="M5" s="1">
        <v>45653</v>
      </c>
    </row>
    <row r="6" spans="1:13" x14ac:dyDescent="0.35">
      <c r="A6" s="1">
        <v>44949</v>
      </c>
      <c r="B6">
        <v>8.6999999999999994E-2</v>
      </c>
      <c r="C6" s="4">
        <f t="shared" si="0"/>
        <v>8.699999999999999E-4</v>
      </c>
      <c r="D6" vm="9">
        <f ca="1"/>
        <v>140.32</v>
      </c>
      <c r="E6" s="2">
        <f t="shared" ca="1" si="1"/>
        <v>3.8058333106505859E-2</v>
      </c>
      <c r="F6" s="2">
        <f t="shared" ca="1" si="2"/>
        <v>3.7188333106505857E-2</v>
      </c>
      <c r="G6" vm="10">
        <f ca="1"/>
        <v>407.65</v>
      </c>
      <c r="H6" s="2">
        <f t="shared" ca="1" si="3"/>
        <v>2.4711010895274752E-2</v>
      </c>
      <c r="I6" s="5">
        <f t="shared" ca="1" si="4"/>
        <v>2.3841010895274753E-2</v>
      </c>
    </row>
    <row r="7" spans="1:13" x14ac:dyDescent="0.35">
      <c r="A7" s="1">
        <v>44956</v>
      </c>
      <c r="B7">
        <v>8.5999999999999993E-2</v>
      </c>
      <c r="C7" s="4">
        <f t="shared" si="0"/>
        <v>8.5999999999999998E-4</v>
      </c>
      <c r="D7" vm="11">
        <f ca="1"/>
        <v>141.09</v>
      </c>
      <c r="E7" s="2">
        <f t="shared" ca="1" si="1"/>
        <v>5.4724560011934261E-3</v>
      </c>
      <c r="F7" s="2">
        <f t="shared" ca="1" si="2"/>
        <v>4.6124560011934265E-3</v>
      </c>
      <c r="G7" vm="12">
        <f ca="1"/>
        <v>414.35</v>
      </c>
      <c r="H7" s="2">
        <f t="shared" ca="1" si="3"/>
        <v>1.6302064186131695E-2</v>
      </c>
      <c r="I7" s="5">
        <f t="shared" ca="1" si="4"/>
        <v>1.5442064186131695E-2</v>
      </c>
    </row>
    <row r="8" spans="1:13" x14ac:dyDescent="0.35">
      <c r="A8" s="1">
        <v>44963</v>
      </c>
      <c r="B8">
        <v>8.5999999999999993E-2</v>
      </c>
      <c r="C8" s="4">
        <f t="shared" si="0"/>
        <v>8.5999999999999998E-4</v>
      </c>
      <c r="D8" vm="13">
        <f ca="1"/>
        <v>141.04</v>
      </c>
      <c r="E8" s="2">
        <f t="shared" ca="1" si="1"/>
        <v>-3.5444653545162712E-4</v>
      </c>
      <c r="F8" s="2">
        <f t="shared" ca="1" si="2"/>
        <v>-1.2144465354516271E-3</v>
      </c>
      <c r="G8" vm="14">
        <f ca="1"/>
        <v>409.96</v>
      </c>
      <c r="H8" s="2">
        <f t="shared" ca="1" si="3"/>
        <v>-1.0651433331689346E-2</v>
      </c>
      <c r="I8" s="5">
        <f t="shared" ca="1" si="4"/>
        <v>-1.1511433331689346E-2</v>
      </c>
    </row>
    <row r="9" spans="1:13" x14ac:dyDescent="0.35">
      <c r="A9" s="1">
        <v>44970</v>
      </c>
      <c r="B9">
        <v>8.5999999999999993E-2</v>
      </c>
      <c r="C9" s="4">
        <f t="shared" si="0"/>
        <v>8.5999999999999998E-4</v>
      </c>
      <c r="D9" vm="15">
        <f ca="1"/>
        <v>142.24</v>
      </c>
      <c r="E9" s="2">
        <f t="shared" ca="1" si="1"/>
        <v>8.4722336759797349E-3</v>
      </c>
      <c r="F9" s="2">
        <f t="shared" ca="1" si="2"/>
        <v>7.6122336759797352E-3</v>
      </c>
      <c r="G9" vm="16">
        <f ca="1"/>
        <v>409.14</v>
      </c>
      <c r="H9" s="2">
        <f t="shared" ca="1" si="3"/>
        <v>-2.0021982027456698E-3</v>
      </c>
      <c r="I9" s="5">
        <f t="shared" ca="1" si="4"/>
        <v>-2.8621982027456699E-3</v>
      </c>
    </row>
    <row r="10" spans="1:13" x14ac:dyDescent="0.35">
      <c r="A10" s="1">
        <v>44977</v>
      </c>
      <c r="B10">
        <v>8.5999999999999993E-2</v>
      </c>
      <c r="C10" s="4">
        <f t="shared" si="0"/>
        <v>8.5999999999999998E-4</v>
      </c>
      <c r="D10" vm="17">
        <f ca="1"/>
        <v>140.93</v>
      </c>
      <c r="E10" s="2">
        <f t="shared" ca="1" si="1"/>
        <v>-9.2524585621747771E-3</v>
      </c>
      <c r="F10" s="2">
        <f t="shared" ca="1" si="2"/>
        <v>-1.0112458562174777E-2</v>
      </c>
      <c r="G10" vm="18">
        <f ca="1"/>
        <v>398.11</v>
      </c>
      <c r="H10" s="2">
        <f t="shared" ca="1" si="3"/>
        <v>-2.7329046753075088E-2</v>
      </c>
      <c r="I10" s="5">
        <f t="shared" ca="1" si="4"/>
        <v>-2.8189046753075087E-2</v>
      </c>
    </row>
    <row r="11" spans="1:13" x14ac:dyDescent="0.35">
      <c r="A11" s="1">
        <v>44984</v>
      </c>
      <c r="B11">
        <v>9.0999999999999998E-2</v>
      </c>
      <c r="C11" s="4">
        <f t="shared" si="0"/>
        <v>9.1E-4</v>
      </c>
      <c r="D11" vm="19">
        <f ca="1"/>
        <v>143.66</v>
      </c>
      <c r="E11" s="2">
        <f t="shared" ca="1" si="1"/>
        <v>1.9186083443235788E-2</v>
      </c>
      <c r="F11" s="2">
        <f t="shared" ca="1" si="2"/>
        <v>1.8276083443235787E-2</v>
      </c>
      <c r="G11" vm="20">
        <f ca="1"/>
        <v>406.08</v>
      </c>
      <c r="H11" s="2">
        <f t="shared" ca="1" si="3"/>
        <v>1.982183551848149E-2</v>
      </c>
      <c r="I11" s="5">
        <f t="shared" ca="1" si="4"/>
        <v>1.8911835518481489E-2</v>
      </c>
    </row>
    <row r="12" spans="1:13" x14ac:dyDescent="0.35">
      <c r="A12" s="1">
        <v>44991</v>
      </c>
      <c r="B12">
        <v>9.0999999999999998E-2</v>
      </c>
      <c r="C12" s="4">
        <f t="shared" si="0"/>
        <v>9.1E-4</v>
      </c>
      <c r="D12" vm="21">
        <f ca="1"/>
        <v>133.65</v>
      </c>
      <c r="E12" s="2">
        <f t="shared" ca="1" si="1"/>
        <v>-7.2224954061727492E-2</v>
      </c>
      <c r="F12" s="2">
        <f t="shared" ca="1" si="2"/>
        <v>-7.3134954061727486E-2</v>
      </c>
      <c r="G12" vm="22">
        <f ca="1"/>
        <v>387.88</v>
      </c>
      <c r="H12" s="2">
        <f t="shared" ca="1" si="3"/>
        <v>-4.5854171089677313E-2</v>
      </c>
      <c r="I12" s="5">
        <f t="shared" ca="1" si="4"/>
        <v>-4.6764171089677314E-2</v>
      </c>
    </row>
    <row r="13" spans="1:13" x14ac:dyDescent="0.35">
      <c r="A13" s="1">
        <v>44998</v>
      </c>
      <c r="B13">
        <v>9.0999999999999998E-2</v>
      </c>
      <c r="C13" s="4">
        <f t="shared" si="0"/>
        <v>9.1E-4</v>
      </c>
      <c r="D13" vm="23">
        <f ca="1"/>
        <v>125.81</v>
      </c>
      <c r="E13" s="2">
        <f t="shared" ca="1" si="1"/>
        <v>-6.0451610221888476E-2</v>
      </c>
      <c r="F13" s="2">
        <f t="shared" ca="1" si="2"/>
        <v>-6.1361610221888477E-2</v>
      </c>
      <c r="G13" vm="24">
        <f ca="1"/>
        <v>393.17</v>
      </c>
      <c r="H13" s="2">
        <f t="shared" ca="1" si="3"/>
        <v>1.3546074876050626E-2</v>
      </c>
      <c r="I13" s="5">
        <f t="shared" ca="1" si="4"/>
        <v>1.2636074876050627E-2</v>
      </c>
    </row>
    <row r="14" spans="1:13" x14ac:dyDescent="0.35">
      <c r="A14" s="1">
        <v>45005</v>
      </c>
      <c r="B14">
        <v>9.0999999999999998E-2</v>
      </c>
      <c r="C14" s="4">
        <f t="shared" si="0"/>
        <v>9.1E-4</v>
      </c>
      <c r="D14" vm="25">
        <f ca="1"/>
        <v>124.91</v>
      </c>
      <c r="E14" s="2">
        <f t="shared" ca="1" si="1"/>
        <v>-7.1793543852217276E-3</v>
      </c>
      <c r="F14" s="2">
        <f t="shared" ca="1" si="2"/>
        <v>-8.0893543852217278E-3</v>
      </c>
      <c r="G14" vm="26">
        <f ca="1"/>
        <v>397.45</v>
      </c>
      <c r="H14" s="2">
        <f t="shared" ca="1" si="3"/>
        <v>1.0827051706725365E-2</v>
      </c>
      <c r="I14" s="5">
        <f t="shared" ca="1" si="4"/>
        <v>9.9170517067253654E-3</v>
      </c>
    </row>
    <row r="15" spans="1:13" x14ac:dyDescent="0.35">
      <c r="A15" s="1">
        <v>45012</v>
      </c>
      <c r="B15">
        <v>9.0999999999999998E-2</v>
      </c>
      <c r="C15" s="4">
        <f t="shared" si="0"/>
        <v>9.1E-4</v>
      </c>
      <c r="D15" vm="27">
        <f ca="1"/>
        <v>130.31</v>
      </c>
      <c r="E15" s="2">
        <f t="shared" ca="1" si="1"/>
        <v>4.2322749178996678E-2</v>
      </c>
      <c r="F15" s="2">
        <f t="shared" ca="1" si="2"/>
        <v>4.1412749178996677E-2</v>
      </c>
      <c r="G15" vm="28">
        <f ca="1"/>
        <v>411.08</v>
      </c>
      <c r="H15" s="2">
        <f t="shared" ca="1" si="3"/>
        <v>3.3718702737750766E-2</v>
      </c>
      <c r="I15" s="5">
        <f t="shared" ca="1" si="4"/>
        <v>3.2808702737750765E-2</v>
      </c>
    </row>
    <row r="16" spans="1:13" x14ac:dyDescent="0.35">
      <c r="A16" s="1">
        <v>45019</v>
      </c>
      <c r="B16">
        <v>8.6999999999999994E-2</v>
      </c>
      <c r="C16" s="4">
        <f t="shared" si="0"/>
        <v>8.699999999999999E-4</v>
      </c>
      <c r="D16" vm="29">
        <f ca="1"/>
        <v>127.47</v>
      </c>
      <c r="E16" s="2">
        <f t="shared" ca="1" si="1"/>
        <v>-2.2035184361984754E-2</v>
      </c>
      <c r="F16" s="2">
        <f t="shared" ca="1" si="2"/>
        <v>-2.2905184361984753E-2</v>
      </c>
      <c r="G16" vm="30">
        <f ca="1"/>
        <v>411.01</v>
      </c>
      <c r="H16" s="2">
        <f t="shared" ca="1" si="3"/>
        <v>-1.7029765638597847E-4</v>
      </c>
      <c r="I16" s="5">
        <f t="shared" ca="1" si="4"/>
        <v>-1.0402976563859785E-3</v>
      </c>
    </row>
    <row r="17" spans="1:9" x14ac:dyDescent="0.35">
      <c r="A17" s="1">
        <v>45026</v>
      </c>
      <c r="B17">
        <v>8.6999999999999994E-2</v>
      </c>
      <c r="C17" s="4">
        <f t="shared" si="0"/>
        <v>8.699999999999999E-4</v>
      </c>
      <c r="D17" vm="31">
        <f ca="1"/>
        <v>138.72999999999999</v>
      </c>
      <c r="E17" s="2">
        <f t="shared" ca="1" si="1"/>
        <v>8.464855529780424E-2</v>
      </c>
      <c r="F17" s="2">
        <f t="shared" ca="1" si="2"/>
        <v>8.3778555297804244E-2</v>
      </c>
      <c r="G17" vm="32">
        <f ca="1"/>
        <v>414.25</v>
      </c>
      <c r="H17" s="2">
        <f t="shared" ca="1" si="3"/>
        <v>7.8521112061859626E-3</v>
      </c>
      <c r="I17" s="5">
        <f t="shared" ca="1" si="4"/>
        <v>6.9821112061859624E-3</v>
      </c>
    </row>
    <row r="18" spans="1:9" x14ac:dyDescent="0.35">
      <c r="A18" s="1">
        <v>45033</v>
      </c>
      <c r="B18">
        <v>8.6999999999999994E-2</v>
      </c>
      <c r="C18" s="4">
        <f t="shared" si="0"/>
        <v>8.699999999999999E-4</v>
      </c>
      <c r="D18" vm="33">
        <f ca="1"/>
        <v>140.54</v>
      </c>
      <c r="E18" s="2">
        <f t="shared" ca="1" si="1"/>
        <v>1.2962547671417421E-2</v>
      </c>
      <c r="F18" s="2">
        <f t="shared" ca="1" si="2"/>
        <v>1.2092547671417422E-2</v>
      </c>
      <c r="G18" vm="34">
        <f ca="1"/>
        <v>413.89</v>
      </c>
      <c r="H18" s="2">
        <f t="shared" ca="1" si="3"/>
        <v>-8.6941826907691022E-4</v>
      </c>
      <c r="I18" s="5">
        <f t="shared" ca="1" si="4"/>
        <v>-1.73941826907691E-3</v>
      </c>
    </row>
    <row r="19" spans="1:9" x14ac:dyDescent="0.35">
      <c r="A19" s="1">
        <v>45040</v>
      </c>
      <c r="B19">
        <v>8.6999999999999994E-2</v>
      </c>
      <c r="C19" s="4">
        <f t="shared" si="0"/>
        <v>8.699999999999999E-4</v>
      </c>
      <c r="D19" vm="35">
        <f ca="1"/>
        <v>138.24</v>
      </c>
      <c r="E19" s="2">
        <f t="shared" ca="1" si="1"/>
        <v>-1.6500840708306076E-2</v>
      </c>
      <c r="F19" s="2">
        <f t="shared" ca="1" si="2"/>
        <v>-1.7370840708306075E-2</v>
      </c>
      <c r="G19" vm="36">
        <f ca="1"/>
        <v>417.66</v>
      </c>
      <c r="H19" s="2">
        <f t="shared" ca="1" si="3"/>
        <v>9.0674663710347825E-3</v>
      </c>
      <c r="I19" s="5">
        <f t="shared" ca="1" si="4"/>
        <v>8.1974663710347832E-3</v>
      </c>
    </row>
    <row r="20" spans="1:9" x14ac:dyDescent="0.35">
      <c r="A20" s="1">
        <v>45047</v>
      </c>
      <c r="B20">
        <v>0.09</v>
      </c>
      <c r="C20" s="4">
        <f t="shared" si="0"/>
        <v>8.9999999999999998E-4</v>
      </c>
      <c r="D20" vm="37">
        <f ca="1"/>
        <v>136.74</v>
      </c>
      <c r="E20" s="2">
        <f t="shared" ca="1" si="1"/>
        <v>-1.0909992570097575E-2</v>
      </c>
      <c r="F20" s="2">
        <f t="shared" ca="1" si="2"/>
        <v>-1.1809992570097575E-2</v>
      </c>
      <c r="G20" vm="38">
        <f ca="1"/>
        <v>414.3</v>
      </c>
      <c r="H20" s="2">
        <f t="shared" ca="1" si="3"/>
        <v>-8.0773553252740139E-3</v>
      </c>
      <c r="I20" s="5">
        <f t="shared" ca="1" si="4"/>
        <v>-8.9773553252740137E-3</v>
      </c>
    </row>
    <row r="21" spans="1:9" x14ac:dyDescent="0.35">
      <c r="A21" s="1">
        <v>45054</v>
      </c>
      <c r="B21">
        <v>0.09</v>
      </c>
      <c r="C21" s="4">
        <f t="shared" si="0"/>
        <v>8.9999999999999998E-4</v>
      </c>
      <c r="D21" vm="1">
        <f ca="1"/>
        <v>134.1</v>
      </c>
      <c r="E21" s="2">
        <f t="shared" ca="1" si="1"/>
        <v>-1.949552219801521E-2</v>
      </c>
      <c r="F21" s="2">
        <f t="shared" ca="1" si="2"/>
        <v>-2.0395522198015211E-2</v>
      </c>
      <c r="G21" vm="39">
        <f ca="1"/>
        <v>413.41</v>
      </c>
      <c r="H21" s="2">
        <f t="shared" ca="1" si="3"/>
        <v>-2.1505124814218423E-3</v>
      </c>
      <c r="I21" s="5">
        <f t="shared" ca="1" si="4"/>
        <v>-3.0505124814218425E-3</v>
      </c>
    </row>
    <row r="22" spans="1:9" x14ac:dyDescent="0.35">
      <c r="A22" s="1">
        <v>45061</v>
      </c>
      <c r="B22">
        <v>0.09</v>
      </c>
      <c r="C22" s="4">
        <f t="shared" si="0"/>
        <v>8.9999999999999998E-4</v>
      </c>
      <c r="D22" vm="40">
        <f ca="1"/>
        <v>139.18</v>
      </c>
      <c r="E22" s="2">
        <f t="shared" ca="1" si="1"/>
        <v>3.7182269129071306E-2</v>
      </c>
      <c r="F22" s="2">
        <f t="shared" ca="1" si="2"/>
        <v>3.6282269129071308E-2</v>
      </c>
      <c r="G22" vm="41">
        <f ca="1"/>
        <v>420.44</v>
      </c>
      <c r="H22" s="2">
        <f t="shared" ca="1" si="3"/>
        <v>1.6861945353219238E-2</v>
      </c>
      <c r="I22" s="5">
        <f t="shared" ca="1" si="4"/>
        <v>1.5961945353219237E-2</v>
      </c>
    </row>
    <row r="23" spans="1:9" x14ac:dyDescent="0.35">
      <c r="A23" s="1">
        <v>45068</v>
      </c>
      <c r="B23">
        <v>0.09</v>
      </c>
      <c r="C23" s="4">
        <f t="shared" si="0"/>
        <v>8.9999999999999998E-4</v>
      </c>
      <c r="D23" vm="42">
        <f ca="1"/>
        <v>136.94</v>
      </c>
      <c r="E23" s="2">
        <f t="shared" ca="1" si="1"/>
        <v>-1.6225185723787228E-2</v>
      </c>
      <c r="F23" s="2">
        <f t="shared" ca="1" si="2"/>
        <v>-1.7125185723787229E-2</v>
      </c>
      <c r="G23" vm="43">
        <f ca="1"/>
        <v>421.95</v>
      </c>
      <c r="H23" s="2">
        <f t="shared" ca="1" si="3"/>
        <v>3.5850416488219677E-3</v>
      </c>
      <c r="I23" s="5">
        <f t="shared" ca="1" si="4"/>
        <v>2.6850416488219675E-3</v>
      </c>
    </row>
    <row r="24" spans="1:9" x14ac:dyDescent="0.35">
      <c r="A24" s="1">
        <v>45075</v>
      </c>
      <c r="B24">
        <v>0.10100000000000001</v>
      </c>
      <c r="C24" s="4">
        <f t="shared" si="0"/>
        <v>1.01E-3</v>
      </c>
      <c r="D24" vm="44">
        <f ca="1"/>
        <v>140.47</v>
      </c>
      <c r="E24" s="2">
        <f t="shared" ca="1" si="1"/>
        <v>2.5451069149901553E-2</v>
      </c>
      <c r="F24" s="2">
        <f t="shared" ca="1" si="2"/>
        <v>2.4441069149901552E-2</v>
      </c>
      <c r="G24" vm="45">
        <f ca="1"/>
        <v>429.79</v>
      </c>
      <c r="H24" s="2">
        <f t="shared" ca="1" si="3"/>
        <v>1.8409893698117658E-2</v>
      </c>
      <c r="I24" s="5">
        <f t="shared" ca="1" si="4"/>
        <v>1.7399893698117657E-2</v>
      </c>
    </row>
    <row r="25" spans="1:9" x14ac:dyDescent="0.35">
      <c r="A25" s="1">
        <v>45082</v>
      </c>
      <c r="B25">
        <v>0.10100000000000001</v>
      </c>
      <c r="C25" s="4">
        <f t="shared" si="0"/>
        <v>1.01E-3</v>
      </c>
      <c r="D25" vm="46">
        <f ca="1"/>
        <v>141.01</v>
      </c>
      <c r="E25" s="2">
        <f t="shared" ca="1" si="1"/>
        <v>3.8368670063202289E-3</v>
      </c>
      <c r="F25" s="2">
        <f t="shared" ca="1" si="2"/>
        <v>2.8268670063202289E-3</v>
      </c>
      <c r="G25" vm="47">
        <f ca="1"/>
        <v>430.54</v>
      </c>
      <c r="H25" s="2">
        <f t="shared" ca="1" si="3"/>
        <v>1.7435174642074459E-3</v>
      </c>
      <c r="I25" s="5">
        <f t="shared" ca="1" si="4"/>
        <v>7.3351746420744586E-4</v>
      </c>
    </row>
    <row r="26" spans="1:9" x14ac:dyDescent="0.35">
      <c r="A26" s="1">
        <v>45089</v>
      </c>
      <c r="B26">
        <v>0.10100000000000001</v>
      </c>
      <c r="C26" s="4">
        <f t="shared" si="0"/>
        <v>1.01E-3</v>
      </c>
      <c r="D26" vm="48">
        <f ca="1"/>
        <v>143.26</v>
      </c>
      <c r="E26" s="2">
        <f t="shared" ca="1" si="1"/>
        <v>1.5830351337166416E-2</v>
      </c>
      <c r="F26" s="2">
        <f t="shared" ca="1" si="2"/>
        <v>1.4820351337166415E-2</v>
      </c>
      <c r="G26" vm="49">
        <f ca="1"/>
        <v>441.63</v>
      </c>
      <c r="H26" s="2">
        <f t="shared" ca="1" si="3"/>
        <v>2.5432192671730552E-2</v>
      </c>
      <c r="I26" s="5">
        <f t="shared" ca="1" si="4"/>
        <v>2.4422192671730552E-2</v>
      </c>
    </row>
    <row r="27" spans="1:9" x14ac:dyDescent="0.35">
      <c r="A27" s="1">
        <v>45096</v>
      </c>
      <c r="B27">
        <v>0.10100000000000001</v>
      </c>
      <c r="C27" s="4">
        <f t="shared" si="0"/>
        <v>1.01E-3</v>
      </c>
      <c r="D27" vm="50">
        <f ca="1"/>
        <v>138.85</v>
      </c>
      <c r="E27" s="2">
        <f t="shared" ca="1" si="1"/>
        <v>-3.1266947433496638E-2</v>
      </c>
      <c r="F27" s="2">
        <f t="shared" ca="1" si="2"/>
        <v>-3.2276947433496635E-2</v>
      </c>
      <c r="G27" vm="51">
        <f ca="1"/>
        <v>435.46</v>
      </c>
      <c r="H27" s="2">
        <f t="shared" ca="1" si="3"/>
        <v>-1.4069483813858535E-2</v>
      </c>
      <c r="I27" s="5">
        <f t="shared" ca="1" si="4"/>
        <v>-1.5079483813858536E-2</v>
      </c>
    </row>
    <row r="28" spans="1:9" x14ac:dyDescent="0.35">
      <c r="A28" s="1">
        <v>45103</v>
      </c>
      <c r="B28">
        <v>0.10100000000000001</v>
      </c>
      <c r="C28" s="4">
        <f t="shared" si="0"/>
        <v>1.01E-3</v>
      </c>
      <c r="D28" vm="52">
        <f ca="1"/>
        <v>145.44</v>
      </c>
      <c r="E28" s="2">
        <f t="shared" ca="1" si="1"/>
        <v>4.6369416676360221E-2</v>
      </c>
      <c r="F28" s="2">
        <f t="shared" ca="1" si="2"/>
        <v>4.5359416676360224E-2</v>
      </c>
      <c r="G28" vm="53">
        <f ca="1"/>
        <v>445.71</v>
      </c>
      <c r="H28" s="2">
        <f t="shared" ca="1" si="3"/>
        <v>2.3265572693198365E-2</v>
      </c>
      <c r="I28" s="5">
        <f t="shared" ca="1" si="4"/>
        <v>2.2255572693198365E-2</v>
      </c>
    </row>
    <row r="29" spans="1:9" x14ac:dyDescent="0.35">
      <c r="A29" s="1">
        <v>45110</v>
      </c>
      <c r="B29">
        <v>0.112</v>
      </c>
      <c r="C29" s="4">
        <f t="shared" si="0"/>
        <v>1.1200000000000001E-3</v>
      </c>
      <c r="D29" vm="54">
        <f ca="1"/>
        <v>144.34</v>
      </c>
      <c r="E29" s="2">
        <f t="shared" ca="1" si="1"/>
        <v>-7.5920027850414516E-3</v>
      </c>
      <c r="F29" s="2">
        <f t="shared" ca="1" si="2"/>
        <v>-8.7120027850414519E-3</v>
      </c>
      <c r="G29" vm="55">
        <f ca="1"/>
        <v>440.8</v>
      </c>
      <c r="H29" s="2">
        <f t="shared" ca="1" si="3"/>
        <v>-1.107725847866641E-2</v>
      </c>
      <c r="I29" s="5">
        <f t="shared" ca="1" si="4"/>
        <v>-1.2197258478666409E-2</v>
      </c>
    </row>
    <row r="30" spans="1:9" x14ac:dyDescent="0.35">
      <c r="A30" s="1">
        <v>45117</v>
      </c>
      <c r="B30">
        <v>0.112</v>
      </c>
      <c r="C30" s="4">
        <f t="shared" si="0"/>
        <v>1.1200000000000001E-3</v>
      </c>
      <c r="D30" vm="56">
        <f ca="1"/>
        <v>149.77000000000001</v>
      </c>
      <c r="E30" s="2">
        <f t="shared" ca="1" si="1"/>
        <v>3.6929156360177004E-2</v>
      </c>
      <c r="F30" s="2">
        <f t="shared" ca="1" si="2"/>
        <v>3.5809156360177001E-2</v>
      </c>
      <c r="G30" vm="57">
        <f ca="1"/>
        <v>451.65</v>
      </c>
      <c r="H30" s="2">
        <f t="shared" ca="1" si="3"/>
        <v>2.4316285757147806E-2</v>
      </c>
      <c r="I30" s="5">
        <f t="shared" ca="1" si="4"/>
        <v>2.3196285757147807E-2</v>
      </c>
    </row>
    <row r="31" spans="1:9" x14ac:dyDescent="0.35">
      <c r="A31" s="1">
        <v>45124</v>
      </c>
      <c r="B31">
        <v>0.112</v>
      </c>
      <c r="C31" s="4">
        <f t="shared" si="0"/>
        <v>1.1200000000000001E-3</v>
      </c>
      <c r="D31" vm="58">
        <f ca="1"/>
        <v>154.94999999999999</v>
      </c>
      <c r="E31" s="2">
        <f t="shared" ca="1" si="1"/>
        <v>3.4001700229452932E-2</v>
      </c>
      <c r="F31" s="2">
        <f t="shared" ca="1" si="2"/>
        <v>3.2881700229452929E-2</v>
      </c>
      <c r="G31" vm="59">
        <f ca="1"/>
        <v>454.6</v>
      </c>
      <c r="H31" s="2">
        <f t="shared" ca="1" si="3"/>
        <v>6.5103678225903851E-3</v>
      </c>
      <c r="I31" s="5">
        <f t="shared" ca="1" si="4"/>
        <v>5.3903678225903848E-3</v>
      </c>
    </row>
    <row r="32" spans="1:9" x14ac:dyDescent="0.35">
      <c r="A32" s="1">
        <v>45131</v>
      </c>
      <c r="B32">
        <v>0.112</v>
      </c>
      <c r="C32" s="4">
        <f t="shared" si="0"/>
        <v>1.1200000000000001E-3</v>
      </c>
      <c r="D32" vm="60">
        <f ca="1"/>
        <v>156.91</v>
      </c>
      <c r="E32" s="2">
        <f t="shared" ca="1" si="1"/>
        <v>1.256990833721972E-2</v>
      </c>
      <c r="F32" s="2">
        <f t="shared" ca="1" si="2"/>
        <v>1.1449908337219721E-2</v>
      </c>
      <c r="G32" vm="61">
        <f ca="1"/>
        <v>459.22</v>
      </c>
      <c r="H32" s="2">
        <f t="shared" ca="1" si="3"/>
        <v>1.0111486645434214E-2</v>
      </c>
      <c r="I32" s="5">
        <f t="shared" ca="1" si="4"/>
        <v>8.9914866454342147E-3</v>
      </c>
    </row>
    <row r="33" spans="1:9" x14ac:dyDescent="0.35">
      <c r="A33" s="1">
        <v>45138</v>
      </c>
      <c r="B33">
        <v>0.113</v>
      </c>
      <c r="C33" s="4">
        <f t="shared" si="0"/>
        <v>1.1299999999999999E-3</v>
      </c>
      <c r="D33" vm="62">
        <f ca="1"/>
        <v>156.02000000000001</v>
      </c>
      <c r="E33" s="2">
        <f t="shared" ca="1" si="1"/>
        <v>-5.6881884108097337E-3</v>
      </c>
      <c r="F33" s="2">
        <f t="shared" ca="1" si="2"/>
        <v>-6.8181884108097337E-3</v>
      </c>
      <c r="G33" vm="63">
        <f ca="1"/>
        <v>449.09</v>
      </c>
      <c r="H33" s="2">
        <f t="shared" ca="1" si="3"/>
        <v>-2.2306084973826398E-2</v>
      </c>
      <c r="I33" s="5">
        <f t="shared" ca="1" si="4"/>
        <v>-2.3436084973826397E-2</v>
      </c>
    </row>
    <row r="34" spans="1:9" x14ac:dyDescent="0.35">
      <c r="A34" s="1">
        <v>45145</v>
      </c>
      <c r="B34">
        <v>0.113</v>
      </c>
      <c r="C34" s="4">
        <f t="shared" si="0"/>
        <v>1.1299999999999999E-3</v>
      </c>
      <c r="D34" vm="64">
        <f ca="1"/>
        <v>154.44999999999999</v>
      </c>
      <c r="E34" s="2">
        <f t="shared" ca="1" si="1"/>
        <v>-1.0113784795576447E-2</v>
      </c>
      <c r="F34" s="2">
        <f t="shared" ca="1" si="2"/>
        <v>-1.1243784795576448E-2</v>
      </c>
      <c r="G34" vm="65">
        <f ca="1"/>
        <v>448.04</v>
      </c>
      <c r="H34" s="2">
        <f t="shared" ca="1" si="3"/>
        <v>-2.3407989465119568E-3</v>
      </c>
      <c r="I34" s="5">
        <f t="shared" ca="1" si="4"/>
        <v>-3.4707989465119567E-3</v>
      </c>
    </row>
    <row r="35" spans="1:9" x14ac:dyDescent="0.35">
      <c r="A35" s="1">
        <v>45152</v>
      </c>
      <c r="B35">
        <v>0.113</v>
      </c>
      <c r="C35" s="4">
        <f t="shared" si="0"/>
        <v>1.1299999999999999E-3</v>
      </c>
      <c r="D35" vm="66">
        <f ca="1"/>
        <v>148.97</v>
      </c>
      <c r="E35" s="2">
        <f t="shared" ca="1" si="1"/>
        <v>-3.6125475973089023E-2</v>
      </c>
      <c r="F35" s="2">
        <f t="shared" ca="1" si="2"/>
        <v>-3.7255475973089022E-2</v>
      </c>
      <c r="G35" vm="67">
        <f ca="1"/>
        <v>438.69</v>
      </c>
      <c r="H35" s="2">
        <f t="shared" ca="1" si="3"/>
        <v>-2.1089500851641425E-2</v>
      </c>
      <c r="I35" s="5">
        <f t="shared" ca="1" si="4"/>
        <v>-2.2219500851641424E-2</v>
      </c>
    </row>
    <row r="36" spans="1:9" x14ac:dyDescent="0.35">
      <c r="A36" s="1">
        <v>45159</v>
      </c>
      <c r="B36">
        <v>0.113</v>
      </c>
      <c r="C36" s="4">
        <f t="shared" si="0"/>
        <v>1.1299999999999999E-3</v>
      </c>
      <c r="D36" vm="68">
        <f ca="1"/>
        <v>147.05000000000001</v>
      </c>
      <c r="E36" s="2">
        <f t="shared" ca="1" si="1"/>
        <v>-1.2972278391497493E-2</v>
      </c>
      <c r="F36" s="2">
        <f t="shared" ca="1" si="2"/>
        <v>-1.4102278391497493E-2</v>
      </c>
      <c r="G36" vm="69">
        <f ca="1"/>
        <v>442.41</v>
      </c>
      <c r="H36" s="2">
        <f t="shared" ca="1" si="3"/>
        <v>8.4440406390618502E-3</v>
      </c>
      <c r="I36" s="5">
        <f t="shared" ca="1" si="4"/>
        <v>7.3140406390618503E-3</v>
      </c>
    </row>
    <row r="37" spans="1:9" x14ac:dyDescent="0.35">
      <c r="A37" s="1">
        <v>45166</v>
      </c>
      <c r="B37">
        <v>0.107</v>
      </c>
      <c r="C37" s="4">
        <f t="shared" si="0"/>
        <v>1.07E-3</v>
      </c>
      <c r="D37" vm="70">
        <f ca="1"/>
        <v>146.82</v>
      </c>
      <c r="E37" s="2">
        <f t="shared" ca="1" si="1"/>
        <v>-1.5653183173688324E-3</v>
      </c>
      <c r="F37" s="2">
        <f t="shared" ca="1" si="2"/>
        <v>-2.6353183173688324E-3</v>
      </c>
      <c r="G37" vm="71">
        <f ca="1"/>
        <v>453.65</v>
      </c>
      <c r="H37" s="2">
        <f t="shared" ca="1" si="3"/>
        <v>2.5088921684678595E-2</v>
      </c>
      <c r="I37" s="5">
        <f t="shared" ca="1" si="4"/>
        <v>2.4018921684678594E-2</v>
      </c>
    </row>
    <row r="38" spans="1:9" x14ac:dyDescent="0.35">
      <c r="A38" s="1">
        <v>45173</v>
      </c>
      <c r="B38">
        <v>0.107</v>
      </c>
      <c r="C38" s="4">
        <f t="shared" si="0"/>
        <v>1.07E-3</v>
      </c>
      <c r="D38" vm="72">
        <f ca="1"/>
        <v>143.83000000000001</v>
      </c>
      <c r="E38" s="2">
        <f t="shared" ca="1" si="1"/>
        <v>-2.0575300066837294E-2</v>
      </c>
      <c r="F38" s="2">
        <f t="shared" ca="1" si="2"/>
        <v>-2.1645300066837295E-2</v>
      </c>
      <c r="G38" vm="73">
        <f ca="1"/>
        <v>447.87</v>
      </c>
      <c r="H38" s="2">
        <f t="shared" ca="1" si="3"/>
        <v>-1.2822963882029442E-2</v>
      </c>
      <c r="I38" s="5">
        <f t="shared" ca="1" si="4"/>
        <v>-1.3892963882029442E-2</v>
      </c>
    </row>
    <row r="39" spans="1:9" x14ac:dyDescent="0.35">
      <c r="A39" s="1">
        <v>45180</v>
      </c>
      <c r="B39">
        <v>0.107</v>
      </c>
      <c r="C39" s="4">
        <f t="shared" si="0"/>
        <v>1.07E-3</v>
      </c>
      <c r="D39" vm="74">
        <f ca="1"/>
        <v>148.81</v>
      </c>
      <c r="E39" s="2">
        <f t="shared" ca="1" si="1"/>
        <v>3.4038277826160847E-2</v>
      </c>
      <c r="F39" s="2">
        <f t="shared" ca="1" si="2"/>
        <v>3.2968277826160845E-2</v>
      </c>
      <c r="G39" vm="75">
        <f ca="1"/>
        <v>447.05</v>
      </c>
      <c r="H39" s="2">
        <f t="shared" ca="1" si="3"/>
        <v>-1.8325665522814271E-3</v>
      </c>
      <c r="I39" s="5">
        <f t="shared" ca="1" si="4"/>
        <v>-2.9025665522814268E-3</v>
      </c>
    </row>
    <row r="40" spans="1:9" x14ac:dyDescent="0.35">
      <c r="A40" s="1">
        <v>45187</v>
      </c>
      <c r="B40">
        <v>0.107</v>
      </c>
      <c r="C40" s="4">
        <f t="shared" si="0"/>
        <v>1.07E-3</v>
      </c>
      <c r="D40" vm="76">
        <f ca="1"/>
        <v>145.72999999999999</v>
      </c>
      <c r="E40" s="2">
        <f t="shared" ca="1" si="1"/>
        <v>-2.0914729896353741E-2</v>
      </c>
      <c r="F40" s="2">
        <f t="shared" ca="1" si="2"/>
        <v>-2.1984729896353743E-2</v>
      </c>
      <c r="G40" vm="77">
        <f ca="1"/>
        <v>434.3</v>
      </c>
      <c r="H40" s="2">
        <f t="shared" ca="1" si="3"/>
        <v>-2.8934905640550849E-2</v>
      </c>
      <c r="I40" s="5">
        <f t="shared" ca="1" si="4"/>
        <v>-3.000490564055085E-2</v>
      </c>
    </row>
    <row r="41" spans="1:9" x14ac:dyDescent="0.35">
      <c r="A41" s="1">
        <v>45194</v>
      </c>
      <c r="B41">
        <v>0.107</v>
      </c>
      <c r="C41" s="4">
        <f t="shared" si="0"/>
        <v>1.07E-3</v>
      </c>
      <c r="D41" vm="78">
        <f ca="1"/>
        <v>145.02000000000001</v>
      </c>
      <c r="E41" s="2">
        <f t="shared" ca="1" si="1"/>
        <v>-4.8839306021585364E-3</v>
      </c>
      <c r="F41" s="2">
        <f t="shared" ca="1" si="2"/>
        <v>-5.9539306021585362E-3</v>
      </c>
      <c r="G41" vm="79">
        <f ca="1"/>
        <v>429.43</v>
      </c>
      <c r="H41" s="2">
        <f t="shared" ca="1" si="3"/>
        <v>-1.1276791608729684E-2</v>
      </c>
      <c r="I41" s="5">
        <f t="shared" ca="1" si="4"/>
        <v>-1.2346791608729684E-2</v>
      </c>
    </row>
    <row r="42" spans="1:9" x14ac:dyDescent="0.35">
      <c r="A42" s="1">
        <v>45201</v>
      </c>
      <c r="B42">
        <v>0.11700000000000001</v>
      </c>
      <c r="C42" s="4">
        <f t="shared" si="0"/>
        <v>1.17E-3</v>
      </c>
      <c r="D42" vm="80">
        <f ca="1"/>
        <v>145.1</v>
      </c>
      <c r="E42" s="2">
        <f t="shared" ca="1" si="1"/>
        <v>5.5149594669550686E-4</v>
      </c>
      <c r="F42" s="2">
        <f t="shared" ca="1" si="2"/>
        <v>-6.1850405330449317E-4</v>
      </c>
      <c r="G42" vm="81">
        <f ca="1"/>
        <v>431.37</v>
      </c>
      <c r="H42" s="2">
        <f t="shared" ca="1" si="3"/>
        <v>4.507442575712766E-3</v>
      </c>
      <c r="I42" s="5">
        <f t="shared" ca="1" si="4"/>
        <v>3.337442575712766E-3</v>
      </c>
    </row>
    <row r="43" spans="1:9" x14ac:dyDescent="0.35">
      <c r="A43" s="1">
        <v>45208</v>
      </c>
      <c r="B43">
        <v>0.11700000000000001</v>
      </c>
      <c r="C43" s="4">
        <f t="shared" si="0"/>
        <v>1.17E-3</v>
      </c>
      <c r="D43" vm="82">
        <f ca="1"/>
        <v>148</v>
      </c>
      <c r="E43" s="2">
        <f t="shared" ca="1" si="1"/>
        <v>1.9789113873972957E-2</v>
      </c>
      <c r="F43" s="2">
        <f t="shared" ca="1" si="2"/>
        <v>1.8619113873972956E-2</v>
      </c>
      <c r="G43" vm="83">
        <f ca="1"/>
        <v>433.41</v>
      </c>
      <c r="H43" s="2">
        <f t="shared" ca="1" si="3"/>
        <v>4.7179717016405127E-3</v>
      </c>
      <c r="I43" s="5">
        <f t="shared" ca="1" si="4"/>
        <v>3.5479717016405126E-3</v>
      </c>
    </row>
    <row r="44" spans="1:9" x14ac:dyDescent="0.35">
      <c r="A44" s="1">
        <v>45215</v>
      </c>
      <c r="B44">
        <v>0.11700000000000001</v>
      </c>
      <c r="C44" s="4">
        <f t="shared" si="0"/>
        <v>1.17E-3</v>
      </c>
      <c r="D44" vm="84">
        <f ca="1"/>
        <v>142.94999999999999</v>
      </c>
      <c r="E44" s="2">
        <f t="shared" ca="1" si="1"/>
        <v>-3.4717354995794321E-2</v>
      </c>
      <c r="F44" s="2">
        <f t="shared" ca="1" si="2"/>
        <v>-3.5887354995794318E-2</v>
      </c>
      <c r="G44" vm="85">
        <f ca="1"/>
        <v>423.12</v>
      </c>
      <c r="H44" s="2">
        <f t="shared" ca="1" si="3"/>
        <v>-2.4028335451675195E-2</v>
      </c>
      <c r="I44" s="5">
        <f t="shared" ca="1" si="4"/>
        <v>-2.5198335451675196E-2</v>
      </c>
    </row>
    <row r="45" spans="1:9" x14ac:dyDescent="0.35">
      <c r="A45" s="1">
        <v>45222</v>
      </c>
      <c r="B45">
        <v>0.11700000000000001</v>
      </c>
      <c r="C45" s="4">
        <f t="shared" si="0"/>
        <v>1.17E-3</v>
      </c>
      <c r="D45" vm="86">
        <f ca="1"/>
        <v>135.69</v>
      </c>
      <c r="E45" s="2">
        <f t="shared" ca="1" si="1"/>
        <v>-5.2122046610459216E-2</v>
      </c>
      <c r="F45" s="2">
        <f t="shared" ca="1" si="2"/>
        <v>-5.3292046610459214E-2</v>
      </c>
      <c r="G45" vm="87">
        <f ca="1"/>
        <v>412.55</v>
      </c>
      <c r="H45" s="2">
        <f t="shared" ca="1" si="3"/>
        <v>-2.5298416207372262E-2</v>
      </c>
      <c r="I45" s="5">
        <f t="shared" ca="1" si="4"/>
        <v>-2.6468416207372263E-2</v>
      </c>
    </row>
    <row r="46" spans="1:9" x14ac:dyDescent="0.35">
      <c r="A46" s="1">
        <v>45229</v>
      </c>
      <c r="B46">
        <v>0.11</v>
      </c>
      <c r="C46" s="4">
        <f t="shared" si="0"/>
        <v>1.1000000000000001E-3</v>
      </c>
      <c r="D46" vm="88">
        <f ca="1"/>
        <v>143</v>
      </c>
      <c r="E46" s="2">
        <f t="shared" ca="1" si="1"/>
        <v>5.247175810204574E-2</v>
      </c>
      <c r="F46" s="2">
        <f t="shared" ca="1" si="2"/>
        <v>5.1371758102045743E-2</v>
      </c>
      <c r="G46" vm="89">
        <f ca="1"/>
        <v>436.59</v>
      </c>
      <c r="H46" s="2">
        <f t="shared" ca="1" si="3"/>
        <v>5.6637129042992229E-2</v>
      </c>
      <c r="I46" s="5">
        <f t="shared" ca="1" si="4"/>
        <v>5.5537129042992232E-2</v>
      </c>
    </row>
    <row r="47" spans="1:9" x14ac:dyDescent="0.35">
      <c r="A47" s="1">
        <v>45236</v>
      </c>
      <c r="B47">
        <v>0.11</v>
      </c>
      <c r="C47" s="4">
        <f t="shared" si="0"/>
        <v>1.1000000000000001E-3</v>
      </c>
      <c r="D47" vm="90">
        <f ca="1"/>
        <v>146.43</v>
      </c>
      <c r="E47" s="2">
        <f t="shared" ca="1" si="1"/>
        <v>2.3702868307258512E-2</v>
      </c>
      <c r="F47" s="2">
        <f t="shared" ca="1" si="2"/>
        <v>2.2602868307258512E-2</v>
      </c>
      <c r="G47" vm="91">
        <f ca="1"/>
        <v>442.67</v>
      </c>
      <c r="H47" s="2">
        <f t="shared" ca="1" si="3"/>
        <v>1.3830031867055675E-2</v>
      </c>
      <c r="I47" s="5">
        <f t="shared" ca="1" si="4"/>
        <v>1.2730031867055675E-2</v>
      </c>
    </row>
    <row r="48" spans="1:9" x14ac:dyDescent="0.35">
      <c r="A48" s="1">
        <v>45243</v>
      </c>
      <c r="B48">
        <v>0.11</v>
      </c>
      <c r="C48" s="4">
        <f t="shared" si="0"/>
        <v>1.1000000000000001E-3</v>
      </c>
      <c r="D48" vm="92">
        <f ca="1"/>
        <v>152.82</v>
      </c>
      <c r="E48" s="2">
        <f t="shared" ca="1" si="1"/>
        <v>4.2713259652254809E-2</v>
      </c>
      <c r="F48" s="2">
        <f t="shared" ca="1" si="2"/>
        <v>4.1613259652254812E-2</v>
      </c>
      <c r="G48" vm="93">
        <f ca="1"/>
        <v>452.78</v>
      </c>
      <c r="H48" s="2">
        <f t="shared" ca="1" si="3"/>
        <v>2.2581784841759503E-2</v>
      </c>
      <c r="I48" s="5">
        <f t="shared" ca="1" si="4"/>
        <v>2.1481784841759503E-2</v>
      </c>
    </row>
    <row r="49" spans="1:9" x14ac:dyDescent="0.35">
      <c r="A49" s="1">
        <v>45250</v>
      </c>
      <c r="B49">
        <v>0.11</v>
      </c>
      <c r="C49" s="4">
        <f t="shared" si="0"/>
        <v>1.1000000000000001E-3</v>
      </c>
      <c r="D49" vm="94">
        <f ca="1"/>
        <v>153.54</v>
      </c>
      <c r="E49" s="2">
        <f t="shared" ca="1" si="1"/>
        <v>4.7003611803318355E-3</v>
      </c>
      <c r="F49" s="2">
        <f t="shared" ca="1" si="2"/>
        <v>3.6003611803318352E-3</v>
      </c>
      <c r="G49" vm="95">
        <f ca="1"/>
        <v>457.44</v>
      </c>
      <c r="H49" s="2">
        <f t="shared" ca="1" si="3"/>
        <v>1.0239372271842035E-2</v>
      </c>
      <c r="I49" s="5">
        <f t="shared" ca="1" si="4"/>
        <v>9.1393722718420348E-3</v>
      </c>
    </row>
    <row r="50" spans="1:9" x14ac:dyDescent="0.35">
      <c r="A50" s="1">
        <v>45257</v>
      </c>
      <c r="B50">
        <v>0.107</v>
      </c>
      <c r="C50" s="4">
        <f t="shared" si="0"/>
        <v>1.07E-3</v>
      </c>
      <c r="D50" vm="96">
        <f ca="1"/>
        <v>156.84</v>
      </c>
      <c r="E50" s="2">
        <f t="shared" ca="1" si="1"/>
        <v>2.12650580243786E-2</v>
      </c>
      <c r="F50" s="2">
        <f t="shared" ca="1" si="2"/>
        <v>2.0195058024378598E-2</v>
      </c>
      <c r="G50" vm="97">
        <f ca="1"/>
        <v>461.13</v>
      </c>
      <c r="H50" s="2">
        <f t="shared" ca="1" si="3"/>
        <v>8.034270330948716E-3</v>
      </c>
      <c r="I50" s="5">
        <f t="shared" ca="1" si="4"/>
        <v>6.9642703309487162E-3</v>
      </c>
    </row>
    <row r="51" spans="1:9" x14ac:dyDescent="0.35">
      <c r="A51" s="1">
        <v>45264</v>
      </c>
      <c r="B51">
        <v>0.107</v>
      </c>
      <c r="C51" s="4">
        <f t="shared" si="0"/>
        <v>1.07E-3</v>
      </c>
      <c r="D51" vm="98">
        <f ca="1"/>
        <v>158.52000000000001</v>
      </c>
      <c r="E51" s="2">
        <f t="shared" ca="1" si="1"/>
        <v>1.0654590898103408E-2</v>
      </c>
      <c r="F51" s="2">
        <f t="shared" ca="1" si="2"/>
        <v>9.5845908981034081E-3</v>
      </c>
      <c r="G51" vm="99">
        <f ca="1"/>
        <v>462.35</v>
      </c>
      <c r="H51" s="2">
        <f t="shared" ca="1" si="3"/>
        <v>2.6421811186971476E-3</v>
      </c>
      <c r="I51" s="5">
        <f t="shared" ca="1" si="4"/>
        <v>1.5721811186971476E-3</v>
      </c>
    </row>
    <row r="52" spans="1:9" x14ac:dyDescent="0.35">
      <c r="A52" s="1">
        <v>45271</v>
      </c>
      <c r="B52">
        <v>0.107</v>
      </c>
      <c r="C52" s="4">
        <f t="shared" si="0"/>
        <v>1.07E-3</v>
      </c>
      <c r="D52" vm="100">
        <f ca="1"/>
        <v>165.23</v>
      </c>
      <c r="E52" s="2">
        <f t="shared" ca="1" si="1"/>
        <v>4.1457674340665059E-2</v>
      </c>
      <c r="F52" s="2">
        <f t="shared" ca="1" si="2"/>
        <v>4.0387674340665057E-2</v>
      </c>
      <c r="G52" vm="101">
        <f ca="1"/>
        <v>473.52</v>
      </c>
      <c r="H52" s="2">
        <f t="shared" ca="1" si="3"/>
        <v>2.3871970358821836E-2</v>
      </c>
      <c r="I52" s="5">
        <f t="shared" ca="1" si="4"/>
        <v>2.2801970358821835E-2</v>
      </c>
    </row>
    <row r="53" spans="1:9" x14ac:dyDescent="0.35">
      <c r="A53" s="1">
        <v>45278</v>
      </c>
      <c r="B53">
        <v>0.107</v>
      </c>
      <c r="C53" s="4">
        <f t="shared" si="0"/>
        <v>1.07E-3</v>
      </c>
      <c r="D53" vm="102">
        <f ca="1"/>
        <v>167.4</v>
      </c>
      <c r="E53" s="2">
        <f t="shared" ca="1" si="1"/>
        <v>1.3047715392475675E-2</v>
      </c>
      <c r="F53" s="2">
        <f t="shared" ca="1" si="2"/>
        <v>1.1977715392475675E-2</v>
      </c>
      <c r="G53" vm="103">
        <f ca="1"/>
        <v>475.82</v>
      </c>
      <c r="H53" s="2">
        <f t="shared" ca="1" si="3"/>
        <v>4.8454810712282208E-3</v>
      </c>
      <c r="I53" s="5">
        <f t="shared" ca="1" si="4"/>
        <v>3.775481071228221E-3</v>
      </c>
    </row>
    <row r="54" spans="1:9" x14ac:dyDescent="0.35">
      <c r="A54" s="1">
        <v>45285</v>
      </c>
      <c r="B54">
        <v>0.107</v>
      </c>
      <c r="C54" s="4">
        <f t="shared" si="0"/>
        <v>1.07E-3</v>
      </c>
      <c r="D54" vm="104">
        <f ca="1"/>
        <v>170.1</v>
      </c>
      <c r="E54" s="2">
        <f t="shared" ca="1" si="1"/>
        <v>1.600034134644112E-2</v>
      </c>
      <c r="F54" s="2">
        <f t="shared" ca="1" si="2"/>
        <v>1.493034134644112E-2</v>
      </c>
      <c r="G54" vm="105">
        <f ca="1"/>
        <v>477.63</v>
      </c>
      <c r="H54" s="2">
        <f t="shared" ca="1" si="3"/>
        <v>3.7967427223251373E-3</v>
      </c>
      <c r="I54" s="5">
        <f t="shared" ca="1" si="4"/>
        <v>2.7267427223251371E-3</v>
      </c>
    </row>
    <row r="55" spans="1:9" x14ac:dyDescent="0.35">
      <c r="A55" s="1">
        <v>45292</v>
      </c>
      <c r="B55">
        <v>0.11799999999999999</v>
      </c>
      <c r="C55" s="4">
        <f t="shared" si="0"/>
        <v>1.1799999999999998E-3</v>
      </c>
      <c r="D55" vm="106">
        <f ca="1"/>
        <v>172.27</v>
      </c>
      <c r="E55" s="2">
        <f t="shared" ca="1" si="1"/>
        <v>1.2676514056461809E-2</v>
      </c>
      <c r="F55" s="2">
        <f t="shared" ca="1" si="2"/>
        <v>1.1496514056461809E-2</v>
      </c>
      <c r="G55" vm="107">
        <f ca="1"/>
        <v>470.12</v>
      </c>
      <c r="H55" s="2">
        <f t="shared" ca="1" si="3"/>
        <v>-1.5848392911369628E-2</v>
      </c>
      <c r="I55" s="5">
        <f t="shared" ca="1" si="4"/>
        <v>-1.7028392911369629E-2</v>
      </c>
    </row>
    <row r="56" spans="1:9" x14ac:dyDescent="0.35">
      <c r="A56" s="1">
        <v>45299</v>
      </c>
      <c r="B56">
        <v>0.11799999999999999</v>
      </c>
      <c r="C56" s="4">
        <f t="shared" si="0"/>
        <v>1.1799999999999998E-3</v>
      </c>
      <c r="D56" vm="108">
        <f ca="1"/>
        <v>169.05</v>
      </c>
      <c r="E56" s="2">
        <f t="shared" ca="1" si="1"/>
        <v>-1.8868484304382805E-2</v>
      </c>
      <c r="F56" s="2">
        <f t="shared" ca="1" si="2"/>
        <v>-2.0048484304382806E-2</v>
      </c>
      <c r="G56" vm="109">
        <f ca="1"/>
        <v>478.96</v>
      </c>
      <c r="H56" s="2">
        <f t="shared" ca="1" si="3"/>
        <v>1.8629105352443189E-2</v>
      </c>
      <c r="I56" s="5">
        <f t="shared" ca="1" si="4"/>
        <v>1.7449105352443189E-2</v>
      </c>
    </row>
    <row r="57" spans="1:9" x14ac:dyDescent="0.35">
      <c r="A57" s="1">
        <v>45306</v>
      </c>
      <c r="B57">
        <v>0.11799999999999999</v>
      </c>
      <c r="C57" s="4">
        <f t="shared" si="0"/>
        <v>1.1799999999999998E-3</v>
      </c>
      <c r="D57" vm="110">
        <f ca="1"/>
        <v>170.31</v>
      </c>
      <c r="E57" s="2">
        <f t="shared" ca="1" si="1"/>
        <v>7.4257766968494768E-3</v>
      </c>
      <c r="F57" s="2">
        <f t="shared" ca="1" si="2"/>
        <v>6.2457766968494772E-3</v>
      </c>
      <c r="G57" vm="111">
        <f ca="1"/>
        <v>484.68</v>
      </c>
      <c r="H57" s="2">
        <f t="shared" ca="1" si="3"/>
        <v>1.1871792746225239E-2</v>
      </c>
      <c r="I57" s="5">
        <f t="shared" ca="1" si="4"/>
        <v>1.0691792746225238E-2</v>
      </c>
    </row>
    <row r="58" spans="1:9" x14ac:dyDescent="0.35">
      <c r="A58" s="1">
        <v>45313</v>
      </c>
      <c r="B58">
        <v>0.11799999999999999</v>
      </c>
      <c r="C58" s="4">
        <f t="shared" si="0"/>
        <v>1.1799999999999998E-3</v>
      </c>
      <c r="D58" vm="112">
        <f ca="1"/>
        <v>172.28</v>
      </c>
      <c r="E58" s="2">
        <f t="shared" ca="1" si="1"/>
        <v>1.1500754335165352E-2</v>
      </c>
      <c r="F58" s="2">
        <f t="shared" ca="1" si="2"/>
        <v>1.0320754335165352E-2</v>
      </c>
      <c r="G58" vm="113">
        <f ca="1"/>
        <v>489.82</v>
      </c>
      <c r="H58" s="2">
        <f t="shared" ca="1" si="3"/>
        <v>1.0549097314160059E-2</v>
      </c>
      <c r="I58" s="5">
        <f t="shared" ca="1" si="4"/>
        <v>9.3690973141600589E-3</v>
      </c>
    </row>
    <row r="59" spans="1:9" x14ac:dyDescent="0.35">
      <c r="A59" s="1">
        <v>45320</v>
      </c>
      <c r="B59">
        <v>0.106</v>
      </c>
      <c r="C59" s="4">
        <f t="shared" si="0"/>
        <v>1.06E-3</v>
      </c>
      <c r="D59" vm="114">
        <f ca="1"/>
        <v>174.73</v>
      </c>
      <c r="E59" s="2">
        <f t="shared" ca="1" si="1"/>
        <v>1.4120865165037041E-2</v>
      </c>
      <c r="F59" s="2">
        <f t="shared" ca="1" si="2"/>
        <v>1.3060865165037041E-2</v>
      </c>
      <c r="G59" vm="115">
        <f ca="1"/>
        <v>496.71</v>
      </c>
      <c r="H59" s="2">
        <f t="shared" ca="1" si="3"/>
        <v>1.3968378110147386E-2</v>
      </c>
      <c r="I59" s="5">
        <f t="shared" ca="1" si="4"/>
        <v>1.2908378110147386E-2</v>
      </c>
    </row>
    <row r="60" spans="1:9" x14ac:dyDescent="0.35">
      <c r="A60" s="1">
        <v>45327</v>
      </c>
      <c r="B60">
        <v>0.106</v>
      </c>
      <c r="C60" s="4">
        <f t="shared" si="0"/>
        <v>1.06E-3</v>
      </c>
      <c r="D60" vm="116">
        <f ca="1"/>
        <v>175.01</v>
      </c>
      <c r="E60" s="2">
        <f t="shared" ca="1" si="1"/>
        <v>1.6011897971189848E-3</v>
      </c>
      <c r="F60" s="2">
        <f t="shared" ca="1" si="2"/>
        <v>5.4118979711898483E-4</v>
      </c>
      <c r="G60" vm="117">
        <f ca="1"/>
        <v>503.65</v>
      </c>
      <c r="H60" s="2">
        <f t="shared" ca="1" si="3"/>
        <v>1.3875227601060735E-2</v>
      </c>
      <c r="I60" s="5">
        <f t="shared" ca="1" si="4"/>
        <v>1.2815227601060734E-2</v>
      </c>
    </row>
    <row r="61" spans="1:9" x14ac:dyDescent="0.35">
      <c r="A61" s="1">
        <v>45334</v>
      </c>
      <c r="B61">
        <v>0.106</v>
      </c>
      <c r="C61" s="4">
        <f t="shared" si="0"/>
        <v>1.06E-3</v>
      </c>
      <c r="D61" vm="118">
        <f ca="1"/>
        <v>179.03</v>
      </c>
      <c r="E61" s="2">
        <f t="shared" ca="1" si="1"/>
        <v>2.2710274415115767E-2</v>
      </c>
      <c r="F61" s="2">
        <f t="shared" ca="1" si="2"/>
        <v>2.1650274415115769E-2</v>
      </c>
      <c r="G61" vm="119">
        <f ca="1"/>
        <v>501.95</v>
      </c>
      <c r="H61" s="2">
        <f t="shared" ca="1" si="3"/>
        <v>-3.3810692511545043E-3</v>
      </c>
      <c r="I61" s="5">
        <f t="shared" ca="1" si="4"/>
        <v>-4.4410692511545041E-3</v>
      </c>
    </row>
    <row r="62" spans="1:9" x14ac:dyDescent="0.35">
      <c r="A62" s="1">
        <v>45341</v>
      </c>
      <c r="B62">
        <v>0.106</v>
      </c>
      <c r="C62" s="4">
        <f t="shared" si="0"/>
        <v>1.06E-3</v>
      </c>
      <c r="D62" vm="120">
        <f ca="1"/>
        <v>183.99</v>
      </c>
      <c r="E62" s="2">
        <f t="shared" ca="1" si="1"/>
        <v>2.7328018742820512E-2</v>
      </c>
      <c r="F62" s="2">
        <f t="shared" ca="1" si="2"/>
        <v>2.6268018742820514E-2</v>
      </c>
      <c r="G62" vm="121">
        <f ca="1"/>
        <v>510.34</v>
      </c>
      <c r="H62" s="2">
        <f t="shared" ca="1" si="3"/>
        <v>1.6576657123996329E-2</v>
      </c>
      <c r="I62" s="5">
        <f t="shared" ca="1" si="4"/>
        <v>1.5516657123996329E-2</v>
      </c>
    </row>
    <row r="63" spans="1:9" x14ac:dyDescent="0.35">
      <c r="A63" s="1">
        <v>45348</v>
      </c>
      <c r="B63">
        <v>0.107</v>
      </c>
      <c r="C63" s="4">
        <f t="shared" si="0"/>
        <v>1.07E-3</v>
      </c>
      <c r="D63" vm="122">
        <f ca="1"/>
        <v>185.29</v>
      </c>
      <c r="E63" s="2">
        <f t="shared" ca="1" si="1"/>
        <v>7.0407569883210938E-3</v>
      </c>
      <c r="F63" s="2">
        <f t="shared" ca="1" si="2"/>
        <v>5.970756988321094E-3</v>
      </c>
      <c r="G63" vm="123">
        <f ca="1"/>
        <v>515.39</v>
      </c>
      <c r="H63" s="2">
        <f t="shared" ca="1" si="3"/>
        <v>9.8467253626052086E-3</v>
      </c>
      <c r="I63" s="5">
        <f t="shared" ca="1" si="4"/>
        <v>8.7767253626052089E-3</v>
      </c>
    </row>
    <row r="64" spans="1:9" x14ac:dyDescent="0.35">
      <c r="A64" s="1">
        <v>45355</v>
      </c>
      <c r="B64">
        <v>0.107</v>
      </c>
      <c r="C64" s="4">
        <f t="shared" si="0"/>
        <v>1.07E-3</v>
      </c>
      <c r="D64" vm="124">
        <f ca="1"/>
        <v>188.22</v>
      </c>
      <c r="E64" s="2">
        <f t="shared" ca="1" si="1"/>
        <v>1.5689326136318571E-2</v>
      </c>
      <c r="F64" s="2">
        <f t="shared" ca="1" si="2"/>
        <v>1.4619326136318571E-2</v>
      </c>
      <c r="G64" vm="125">
        <f ca="1"/>
        <v>514.29</v>
      </c>
      <c r="H64" s="2">
        <f t="shared" ca="1" si="3"/>
        <v>-2.1365869366378894E-3</v>
      </c>
      <c r="I64" s="5">
        <f t="shared" ca="1" si="4"/>
        <v>-3.2065869366378896E-3</v>
      </c>
    </row>
    <row r="65" spans="1:9" x14ac:dyDescent="0.35">
      <c r="A65" s="1">
        <v>45362</v>
      </c>
      <c r="B65">
        <v>0.107</v>
      </c>
      <c r="C65" s="4">
        <f t="shared" si="0"/>
        <v>1.07E-3</v>
      </c>
      <c r="D65" vm="126">
        <f ca="1"/>
        <v>190.3</v>
      </c>
      <c r="E65" s="2">
        <f t="shared" ca="1" si="1"/>
        <v>1.0990282871462156E-2</v>
      </c>
      <c r="F65" s="2">
        <f t="shared" ca="1" si="2"/>
        <v>9.9202828714621567E-3</v>
      </c>
      <c r="G65" vm="127">
        <f ca="1"/>
        <v>513.23</v>
      </c>
      <c r="H65" s="2">
        <f t="shared" ca="1" si="3"/>
        <v>-2.0632209125356995E-3</v>
      </c>
      <c r="I65" s="5">
        <f t="shared" ca="1" si="4"/>
        <v>-3.1332209125356997E-3</v>
      </c>
    </row>
    <row r="66" spans="1:9" x14ac:dyDescent="0.35">
      <c r="A66" s="1">
        <v>45369</v>
      </c>
      <c r="B66">
        <v>0.107</v>
      </c>
      <c r="C66" s="4">
        <f t="shared" si="0"/>
        <v>1.07E-3</v>
      </c>
      <c r="D66" vm="128">
        <f ca="1"/>
        <v>196.62</v>
      </c>
      <c r="E66" s="2">
        <f t="shared" ca="1" si="1"/>
        <v>3.2671157636674365E-2</v>
      </c>
      <c r="F66" s="2">
        <f t="shared" ca="1" si="2"/>
        <v>3.1601157636674364E-2</v>
      </c>
      <c r="G66" vm="129">
        <f ca="1"/>
        <v>523.91999999999996</v>
      </c>
      <c r="H66" s="2">
        <f t="shared" ca="1" si="3"/>
        <v>2.061491313483459E-2</v>
      </c>
      <c r="I66" s="5">
        <f t="shared" ca="1" si="4"/>
        <v>1.9544913134834589E-2</v>
      </c>
    </row>
    <row r="67" spans="1:9" x14ac:dyDescent="0.35">
      <c r="A67" s="1">
        <v>45376</v>
      </c>
      <c r="B67">
        <v>0.107</v>
      </c>
      <c r="C67" s="4">
        <f t="shared" ref="C67:C106" si="5">B67/100</f>
        <v>1.07E-3</v>
      </c>
      <c r="D67" vm="130">
        <f ca="1"/>
        <v>200.3</v>
      </c>
      <c r="E67" s="2">
        <f t="shared" ca="1" si="1"/>
        <v>1.854331073299445E-2</v>
      </c>
      <c r="F67" s="2">
        <f t="shared" ca="1" si="2"/>
        <v>1.7473310732994449E-2</v>
      </c>
      <c r="G67" vm="131">
        <f ca="1"/>
        <v>525.73</v>
      </c>
      <c r="H67" s="2">
        <f t="shared" ca="1" si="3"/>
        <v>3.4487720554770046E-3</v>
      </c>
      <c r="I67" s="5">
        <f t="shared" ca="1" si="4"/>
        <v>2.3787720554770044E-3</v>
      </c>
    </row>
    <row r="68" spans="1:9" x14ac:dyDescent="0.35">
      <c r="A68" s="1">
        <v>45383</v>
      </c>
      <c r="B68">
        <v>0.11700000000000001</v>
      </c>
      <c r="C68" s="4">
        <f t="shared" si="5"/>
        <v>1.17E-3</v>
      </c>
      <c r="D68" vm="132">
        <f ca="1"/>
        <v>197.45</v>
      </c>
      <c r="E68" s="2">
        <f t="shared" ref="E68:E106" ca="1" si="6">LN(D68/D67)</f>
        <v>-1.4330854939114261E-2</v>
      </c>
      <c r="F68" s="2">
        <f t="shared" ref="F68:F106" ca="1" si="7">E68-C68</f>
        <v>-1.550085493911426E-2</v>
      </c>
      <c r="G68" vm="133">
        <f ca="1"/>
        <v>520.99</v>
      </c>
      <c r="H68" s="2">
        <f t="shared" ref="H68:H106" ca="1" si="8">LN(G68/G67)</f>
        <v>-9.0569252540779899E-3</v>
      </c>
      <c r="I68" s="5">
        <f t="shared" ref="I68:I106" ca="1" si="9">H68-C68</f>
        <v>-1.0226925254077989E-2</v>
      </c>
    </row>
    <row r="69" spans="1:9" x14ac:dyDescent="0.35">
      <c r="A69" s="1">
        <v>45390</v>
      </c>
      <c r="B69">
        <v>0.11700000000000001</v>
      </c>
      <c r="C69" s="4">
        <f t="shared" si="5"/>
        <v>1.17E-3</v>
      </c>
      <c r="D69" vm="134">
        <f ca="1"/>
        <v>182.79</v>
      </c>
      <c r="E69" s="2">
        <f t="shared" ca="1" si="6"/>
        <v>-7.7147434804145668E-2</v>
      </c>
      <c r="F69" s="2">
        <f t="shared" ca="1" si="7"/>
        <v>-7.8317434804145672E-2</v>
      </c>
      <c r="G69" vm="135">
        <f ca="1"/>
        <v>513.30999999999995</v>
      </c>
      <c r="H69" s="2">
        <f t="shared" ca="1" si="8"/>
        <v>-1.4850896550175673E-2</v>
      </c>
      <c r="I69" s="5">
        <f t="shared" ca="1" si="9"/>
        <v>-1.6020896550175672E-2</v>
      </c>
    </row>
    <row r="70" spans="1:9" x14ac:dyDescent="0.35">
      <c r="A70" s="1">
        <v>45397</v>
      </c>
      <c r="B70">
        <v>0.11700000000000001</v>
      </c>
      <c r="C70" s="4">
        <f t="shared" si="5"/>
        <v>1.17E-3</v>
      </c>
      <c r="D70" vm="136">
        <f ca="1"/>
        <v>185.8</v>
      </c>
      <c r="E70" s="2">
        <f t="shared" ca="1" si="6"/>
        <v>1.6332873451225517E-2</v>
      </c>
      <c r="F70" s="2">
        <f t="shared" ca="1" si="7"/>
        <v>1.5162873451225516E-2</v>
      </c>
      <c r="G70" vm="137">
        <f ca="1"/>
        <v>497.53</v>
      </c>
      <c r="H70" s="2">
        <f t="shared" ca="1" si="8"/>
        <v>-3.1224094872899021E-2</v>
      </c>
      <c r="I70" s="5">
        <f t="shared" ca="1" si="9"/>
        <v>-3.2394094872899022E-2</v>
      </c>
    </row>
    <row r="71" spans="1:9" x14ac:dyDescent="0.35">
      <c r="A71" s="1">
        <v>45404</v>
      </c>
      <c r="B71">
        <v>0.11700000000000001</v>
      </c>
      <c r="C71" s="4">
        <f t="shared" si="5"/>
        <v>1.17E-3</v>
      </c>
      <c r="D71" vm="138">
        <f ca="1"/>
        <v>193.49</v>
      </c>
      <c r="E71" s="2">
        <f t="shared" ca="1" si="6"/>
        <v>4.0555005168099199E-2</v>
      </c>
      <c r="F71" s="2">
        <f t="shared" ca="1" si="7"/>
        <v>3.9385005168099202E-2</v>
      </c>
      <c r="G71" vm="139">
        <f ca="1"/>
        <v>510.77</v>
      </c>
      <c r="H71" s="2">
        <f t="shared" ca="1" si="8"/>
        <v>2.6263534743782919E-2</v>
      </c>
      <c r="I71" s="5">
        <f t="shared" ca="1" si="9"/>
        <v>2.5093534743782918E-2</v>
      </c>
    </row>
    <row r="72" spans="1:9" x14ac:dyDescent="0.35">
      <c r="A72" s="1">
        <v>45411</v>
      </c>
      <c r="B72">
        <v>0.11</v>
      </c>
      <c r="C72" s="4">
        <f t="shared" si="5"/>
        <v>1.1000000000000001E-3</v>
      </c>
      <c r="D72" vm="140">
        <f ca="1"/>
        <v>190.51</v>
      </c>
      <c r="E72" s="2">
        <f t="shared" ca="1" si="6"/>
        <v>-1.5521144920493871E-2</v>
      </c>
      <c r="F72" s="2">
        <f t="shared" ca="1" si="7"/>
        <v>-1.662114492049387E-2</v>
      </c>
      <c r="G72" vm="141">
        <f ca="1"/>
        <v>513.84</v>
      </c>
      <c r="H72" s="2">
        <f t="shared" ca="1" si="8"/>
        <v>5.9925419176320273E-3</v>
      </c>
      <c r="I72" s="5">
        <f t="shared" ca="1" si="9"/>
        <v>4.892541917632027E-3</v>
      </c>
    </row>
    <row r="73" spans="1:9" x14ac:dyDescent="0.35">
      <c r="A73" s="1">
        <v>45418</v>
      </c>
      <c r="B73">
        <v>0.11</v>
      </c>
      <c r="C73" s="4">
        <f t="shared" si="5"/>
        <v>1.1000000000000001E-3</v>
      </c>
      <c r="D73" vm="142">
        <f ca="1"/>
        <v>198.77</v>
      </c>
      <c r="E73" s="2">
        <f t="shared" ca="1" si="6"/>
        <v>4.2443690775164279E-2</v>
      </c>
      <c r="F73" s="2">
        <f t="shared" ca="1" si="7"/>
        <v>4.1343690775164282E-2</v>
      </c>
      <c r="G73" vm="143">
        <f ca="1"/>
        <v>523.39</v>
      </c>
      <c r="H73" s="2">
        <f t="shared" ca="1" si="8"/>
        <v>1.8414951117600248E-2</v>
      </c>
      <c r="I73" s="5">
        <f t="shared" ca="1" si="9"/>
        <v>1.7314951117600248E-2</v>
      </c>
    </row>
    <row r="74" spans="1:9" x14ac:dyDescent="0.35">
      <c r="A74" s="1">
        <v>45425</v>
      </c>
      <c r="B74">
        <v>0.11</v>
      </c>
      <c r="C74" s="4">
        <f t="shared" si="5"/>
        <v>1.1000000000000001E-3</v>
      </c>
      <c r="D74" vm="144">
        <f ca="1"/>
        <v>204.79</v>
      </c>
      <c r="E74" s="2">
        <f t="shared" ca="1" si="6"/>
        <v>2.9836686445713224E-2</v>
      </c>
      <c r="F74" s="2">
        <f t="shared" ca="1" si="7"/>
        <v>2.8736686445713224E-2</v>
      </c>
      <c r="G74" vm="145">
        <f ca="1"/>
        <v>532.13</v>
      </c>
      <c r="H74" s="2">
        <f t="shared" ca="1" si="8"/>
        <v>1.6560936325500115E-2</v>
      </c>
      <c r="I74" s="5">
        <f t="shared" ca="1" si="9"/>
        <v>1.5460936325500114E-2</v>
      </c>
    </row>
    <row r="75" spans="1:9" x14ac:dyDescent="0.35">
      <c r="A75" s="1">
        <v>45432</v>
      </c>
      <c r="B75">
        <v>0.11</v>
      </c>
      <c r="C75" s="4">
        <f t="shared" si="5"/>
        <v>1.1000000000000001E-3</v>
      </c>
      <c r="D75" vm="146">
        <f ca="1"/>
        <v>200.71</v>
      </c>
      <c r="E75" s="2">
        <f t="shared" ca="1" si="6"/>
        <v>-2.012398367681922E-2</v>
      </c>
      <c r="F75" s="2">
        <f t="shared" ca="1" si="7"/>
        <v>-2.1223983676819221E-2</v>
      </c>
      <c r="G75" vm="147">
        <f ca="1"/>
        <v>532.15</v>
      </c>
      <c r="H75" s="2">
        <f t="shared" ca="1" si="8"/>
        <v>3.7584094415666608E-5</v>
      </c>
      <c r="I75" s="5">
        <f t="shared" ca="1" si="9"/>
        <v>-1.0624159055843334E-3</v>
      </c>
    </row>
    <row r="76" spans="1:9" x14ac:dyDescent="0.35">
      <c r="A76" s="1">
        <v>45439</v>
      </c>
      <c r="B76">
        <v>0.11</v>
      </c>
      <c r="C76" s="4">
        <f t="shared" si="5"/>
        <v>1.1000000000000001E-3</v>
      </c>
      <c r="D76" vm="148">
        <f ca="1"/>
        <v>202.63</v>
      </c>
      <c r="E76" s="2">
        <f t="shared" ca="1" si="6"/>
        <v>9.5205757058360891E-3</v>
      </c>
      <c r="F76" s="2">
        <f t="shared" ca="1" si="7"/>
        <v>8.4205757058360888E-3</v>
      </c>
      <c r="G76" vm="149">
        <f ca="1"/>
        <v>529.96</v>
      </c>
      <c r="H76" s="2">
        <f t="shared" ca="1" si="8"/>
        <v>-4.1238724871307513E-3</v>
      </c>
      <c r="I76" s="5">
        <f t="shared" ca="1" si="9"/>
        <v>-5.2238724871307516E-3</v>
      </c>
    </row>
    <row r="77" spans="1:9" x14ac:dyDescent="0.35">
      <c r="A77" s="1">
        <v>45446</v>
      </c>
      <c r="B77">
        <v>0.10199999999999999</v>
      </c>
      <c r="C77" s="4">
        <f t="shared" si="5"/>
        <v>1.0199999999999999E-3</v>
      </c>
      <c r="D77" vm="150">
        <f ca="1"/>
        <v>199.95</v>
      </c>
      <c r="E77" s="2">
        <f t="shared" ca="1" si="6"/>
        <v>-1.3314320584410464E-2</v>
      </c>
      <c r="F77" s="2">
        <f t="shared" ca="1" si="7"/>
        <v>-1.4334320584410464E-2</v>
      </c>
      <c r="G77" vm="151">
        <f ca="1"/>
        <v>536.73</v>
      </c>
      <c r="H77" s="2">
        <f t="shared" ca="1" si="8"/>
        <v>1.2693642769918677E-2</v>
      </c>
      <c r="I77" s="5">
        <f t="shared" ca="1" si="9"/>
        <v>1.1673642769918677E-2</v>
      </c>
    </row>
    <row r="78" spans="1:9" x14ac:dyDescent="0.35">
      <c r="A78" s="1">
        <v>45453</v>
      </c>
      <c r="B78">
        <v>0.10199999999999999</v>
      </c>
      <c r="C78" s="4">
        <f t="shared" si="5"/>
        <v>1.0199999999999999E-3</v>
      </c>
      <c r="D78" vm="152">
        <f ca="1"/>
        <v>193.78</v>
      </c>
      <c r="E78" s="2">
        <f t="shared" ca="1" si="6"/>
        <v>-3.1343840335969222E-2</v>
      </c>
      <c r="F78" s="2">
        <f t="shared" ca="1" si="7"/>
        <v>-3.2363840335969223E-2</v>
      </c>
      <c r="G78" vm="153">
        <f ca="1"/>
        <v>543.86</v>
      </c>
      <c r="H78" s="2">
        <f t="shared" ca="1" si="8"/>
        <v>1.3196686023974169E-2</v>
      </c>
      <c r="I78" s="5">
        <f t="shared" ca="1" si="9"/>
        <v>1.2176686023974169E-2</v>
      </c>
    </row>
    <row r="79" spans="1:9" x14ac:dyDescent="0.35">
      <c r="A79" s="1">
        <v>45460</v>
      </c>
      <c r="B79">
        <v>0.10199999999999999</v>
      </c>
      <c r="C79" s="4">
        <f t="shared" si="5"/>
        <v>1.0199999999999999E-3</v>
      </c>
      <c r="D79" vm="154">
        <f ca="1"/>
        <v>196.3</v>
      </c>
      <c r="E79" s="2">
        <f t="shared" ca="1" si="6"/>
        <v>1.2920606325557414E-2</v>
      </c>
      <c r="F79" s="2">
        <f t="shared" ca="1" si="7"/>
        <v>1.1900606325557414E-2</v>
      </c>
      <c r="G79" vm="155">
        <f ca="1"/>
        <v>547.01</v>
      </c>
      <c r="H79" s="2">
        <f t="shared" ca="1" si="8"/>
        <v>5.7752229967096801E-3</v>
      </c>
      <c r="I79" s="5">
        <f t="shared" ca="1" si="9"/>
        <v>4.75522299670968E-3</v>
      </c>
    </row>
    <row r="80" spans="1:9" x14ac:dyDescent="0.35">
      <c r="A80" s="1">
        <v>45467</v>
      </c>
      <c r="B80">
        <v>0.10199999999999999</v>
      </c>
      <c r="C80" s="4">
        <f t="shared" si="5"/>
        <v>1.0199999999999999E-3</v>
      </c>
      <c r="D80" vm="156">
        <f ca="1"/>
        <v>202.26</v>
      </c>
      <c r="E80" s="2">
        <f t="shared" ca="1" si="6"/>
        <v>2.9909897191608956E-2</v>
      </c>
      <c r="F80" s="2">
        <f t="shared" ca="1" si="7"/>
        <v>2.8889897191608956E-2</v>
      </c>
      <c r="G80" vm="157">
        <f ca="1"/>
        <v>547.23</v>
      </c>
      <c r="H80" s="2">
        <f t="shared" ca="1" si="8"/>
        <v>4.0210557640794003E-4</v>
      </c>
      <c r="I80" s="5">
        <f t="shared" ca="1" si="9"/>
        <v>-6.1789442359205977E-4</v>
      </c>
    </row>
    <row r="81" spans="1:9" x14ac:dyDescent="0.35">
      <c r="A81" s="1">
        <v>45474</v>
      </c>
      <c r="B81">
        <v>0.113</v>
      </c>
      <c r="C81" s="4">
        <f t="shared" si="5"/>
        <v>1.1299999999999999E-3</v>
      </c>
      <c r="D81" vm="144">
        <f ca="1"/>
        <v>204.79</v>
      </c>
      <c r="E81" s="2">
        <f t="shared" ca="1" si="6"/>
        <v>1.2431065374196675E-2</v>
      </c>
      <c r="F81" s="2">
        <f t="shared" ca="1" si="7"/>
        <v>1.1301065374196676E-2</v>
      </c>
      <c r="G81" vm="158">
        <f ca="1"/>
        <v>557.76</v>
      </c>
      <c r="H81" s="2">
        <f t="shared" ca="1" si="8"/>
        <v>1.9059572964723194E-2</v>
      </c>
      <c r="I81" s="5">
        <f t="shared" ca="1" si="9"/>
        <v>1.7929572964723195E-2</v>
      </c>
    </row>
    <row r="82" spans="1:9" x14ac:dyDescent="0.35">
      <c r="A82" s="1">
        <v>45481</v>
      </c>
      <c r="B82">
        <v>0.113</v>
      </c>
      <c r="C82" s="4">
        <f t="shared" si="5"/>
        <v>1.1299999999999999E-3</v>
      </c>
      <c r="D82" vm="159">
        <f ca="1"/>
        <v>204.94</v>
      </c>
      <c r="E82" s="2">
        <f t="shared" ca="1" si="6"/>
        <v>7.3218952335076686E-4</v>
      </c>
      <c r="F82" s="2">
        <f t="shared" ca="1" si="7"/>
        <v>-3.9781047664923306E-4</v>
      </c>
      <c r="G82" vm="160">
        <f ca="1"/>
        <v>563.04</v>
      </c>
      <c r="H82" s="2">
        <f t="shared" ca="1" si="8"/>
        <v>9.4219112416189469E-3</v>
      </c>
      <c r="I82" s="5">
        <f t="shared" ca="1" si="9"/>
        <v>8.2919112416189461E-3</v>
      </c>
    </row>
    <row r="83" spans="1:9" x14ac:dyDescent="0.35">
      <c r="A83" s="1">
        <v>45488</v>
      </c>
      <c r="B83">
        <v>0.113</v>
      </c>
      <c r="C83" s="4">
        <f t="shared" si="5"/>
        <v>1.1299999999999999E-3</v>
      </c>
      <c r="D83" vm="161">
        <f ca="1"/>
        <v>209.78</v>
      </c>
      <c r="E83" s="2">
        <f t="shared" ca="1" si="6"/>
        <v>2.3342109161885907E-2</v>
      </c>
      <c r="F83" s="2">
        <f t="shared" ca="1" si="7"/>
        <v>2.2212109161885908E-2</v>
      </c>
      <c r="G83" vm="162">
        <f ca="1"/>
        <v>551.98</v>
      </c>
      <c r="H83" s="2">
        <f t="shared" ca="1" si="8"/>
        <v>-1.9838859836628159E-2</v>
      </c>
      <c r="I83" s="5">
        <f t="shared" ca="1" si="9"/>
        <v>-2.0968859836628159E-2</v>
      </c>
    </row>
    <row r="84" spans="1:9" x14ac:dyDescent="0.35">
      <c r="A84" s="1">
        <v>45495</v>
      </c>
      <c r="B84">
        <v>0.113</v>
      </c>
      <c r="C84" s="4">
        <f t="shared" si="5"/>
        <v>1.1299999999999999E-3</v>
      </c>
      <c r="D84" vm="163">
        <f ca="1"/>
        <v>212.24</v>
      </c>
      <c r="E84" s="2">
        <f t="shared" ca="1" si="6"/>
        <v>1.1658347296026432E-2</v>
      </c>
      <c r="F84" s="2">
        <f t="shared" ca="1" si="7"/>
        <v>1.0528347296026433E-2</v>
      </c>
      <c r="G84" vm="164">
        <f ca="1"/>
        <v>547.39</v>
      </c>
      <c r="H84" s="2">
        <f t="shared" ca="1" si="8"/>
        <v>-8.3502854737692277E-3</v>
      </c>
      <c r="I84" s="5">
        <f t="shared" ca="1" si="9"/>
        <v>-9.4802854737692267E-3</v>
      </c>
    </row>
    <row r="85" spans="1:9" x14ac:dyDescent="0.35">
      <c r="A85" s="1">
        <v>45502</v>
      </c>
      <c r="B85">
        <v>0.121</v>
      </c>
      <c r="C85" s="4">
        <f t="shared" si="5"/>
        <v>1.2099999999999999E-3</v>
      </c>
      <c r="D85" vm="165">
        <f ca="1"/>
        <v>199.14</v>
      </c>
      <c r="E85" s="2">
        <f t="shared" ca="1" si="6"/>
        <v>-6.3709614869546072E-2</v>
      </c>
      <c r="F85" s="2">
        <f t="shared" ca="1" si="7"/>
        <v>-6.4919614869546075E-2</v>
      </c>
      <c r="G85" vm="166">
        <f ca="1"/>
        <v>535.77</v>
      </c>
      <c r="H85" s="2">
        <f t="shared" ca="1" si="8"/>
        <v>-2.1456563761359446E-2</v>
      </c>
      <c r="I85" s="5">
        <f t="shared" ca="1" si="9"/>
        <v>-2.2666563761359445E-2</v>
      </c>
    </row>
    <row r="86" spans="1:9" x14ac:dyDescent="0.35">
      <c r="A86" s="1">
        <v>45509</v>
      </c>
      <c r="B86">
        <v>0.121</v>
      </c>
      <c r="C86" s="4">
        <f t="shared" si="5"/>
        <v>1.2099999999999999E-3</v>
      </c>
      <c r="D86" vm="167">
        <f ca="1"/>
        <v>205.8</v>
      </c>
      <c r="E86" s="2">
        <f t="shared" ca="1" si="6"/>
        <v>3.2896728440011021E-2</v>
      </c>
      <c r="F86" s="2">
        <f t="shared" ca="1" si="7"/>
        <v>3.1686728440011018E-2</v>
      </c>
      <c r="G86" vm="168">
        <f ca="1"/>
        <v>535.85</v>
      </c>
      <c r="H86" s="2">
        <f t="shared" ca="1" si="8"/>
        <v>1.4930665748799274E-4</v>
      </c>
      <c r="I86" s="5">
        <f t="shared" ca="1" si="9"/>
        <v>-1.0606933425120072E-3</v>
      </c>
    </row>
    <row r="87" spans="1:9" x14ac:dyDescent="0.35">
      <c r="A87" s="1">
        <v>45516</v>
      </c>
      <c r="B87">
        <v>0.121</v>
      </c>
      <c r="C87" s="4">
        <f t="shared" si="5"/>
        <v>1.2099999999999999E-3</v>
      </c>
      <c r="D87" vm="169">
        <f ca="1"/>
        <v>213.97</v>
      </c>
      <c r="E87" s="2">
        <f t="shared" ca="1" si="6"/>
        <v>3.893099487891024E-2</v>
      </c>
      <c r="F87" s="2">
        <f t="shared" ca="1" si="7"/>
        <v>3.7720994878910237E-2</v>
      </c>
      <c r="G87" vm="170">
        <f ca="1"/>
        <v>557.42999999999995</v>
      </c>
      <c r="H87" s="2">
        <f t="shared" ca="1" si="8"/>
        <v>3.9482663753766717E-2</v>
      </c>
      <c r="I87" s="5">
        <f t="shared" ca="1" si="9"/>
        <v>3.8272663753766714E-2</v>
      </c>
    </row>
    <row r="88" spans="1:9" x14ac:dyDescent="0.35">
      <c r="A88" s="1">
        <v>45523</v>
      </c>
      <c r="B88">
        <v>0.121</v>
      </c>
      <c r="C88" s="4">
        <f t="shared" si="5"/>
        <v>1.2099999999999999E-3</v>
      </c>
      <c r="D88" vm="171">
        <f ca="1"/>
        <v>218.31</v>
      </c>
      <c r="E88" s="2">
        <f t="shared" ca="1" si="6"/>
        <v>2.0080252748245223E-2</v>
      </c>
      <c r="F88" s="2">
        <f t="shared" ca="1" si="7"/>
        <v>1.8870252748245223E-2</v>
      </c>
      <c r="G88" vm="172">
        <f ca="1"/>
        <v>565.23</v>
      </c>
      <c r="H88" s="2">
        <f t="shared" ca="1" si="8"/>
        <v>1.3895793045246017E-2</v>
      </c>
      <c r="I88" s="5">
        <f t="shared" ca="1" si="9"/>
        <v>1.2685793045246018E-2</v>
      </c>
    </row>
    <row r="89" spans="1:9" x14ac:dyDescent="0.35">
      <c r="A89" s="1">
        <v>45530</v>
      </c>
      <c r="B89">
        <v>0.121</v>
      </c>
      <c r="C89" s="4">
        <f t="shared" si="5"/>
        <v>1.2099999999999999E-3</v>
      </c>
      <c r="D89" vm="173">
        <f ca="1"/>
        <v>224.8</v>
      </c>
      <c r="E89" s="2">
        <f t="shared" ca="1" si="6"/>
        <v>2.9295046992431278E-2</v>
      </c>
      <c r="F89" s="2">
        <f t="shared" ca="1" si="7"/>
        <v>2.8085046992431278E-2</v>
      </c>
      <c r="G89" vm="174">
        <f ca="1"/>
        <v>566.75</v>
      </c>
      <c r="H89" s="2">
        <f t="shared" ca="1" si="8"/>
        <v>2.6855614296195066E-3</v>
      </c>
      <c r="I89" s="5">
        <f t="shared" ca="1" si="9"/>
        <v>1.4755614296195067E-3</v>
      </c>
    </row>
    <row r="90" spans="1:9" x14ac:dyDescent="0.35">
      <c r="A90" s="1">
        <v>45537</v>
      </c>
      <c r="B90">
        <v>0.10100000000000001</v>
      </c>
      <c r="C90" s="4">
        <f t="shared" si="5"/>
        <v>1.01E-3</v>
      </c>
      <c r="D90" vm="175">
        <f ca="1"/>
        <v>212.46</v>
      </c>
      <c r="E90" s="2">
        <f t="shared" ca="1" si="6"/>
        <v>-5.6457382667668657E-2</v>
      </c>
      <c r="F90" s="2">
        <f t="shared" ca="1" si="7"/>
        <v>-5.7467382667668654E-2</v>
      </c>
      <c r="G90" vm="176">
        <f ca="1"/>
        <v>543.37</v>
      </c>
      <c r="H90" s="2">
        <f t="shared" ca="1" si="8"/>
        <v>-4.2127801869350785E-2</v>
      </c>
      <c r="I90" s="5">
        <f t="shared" ca="1" si="9"/>
        <v>-4.3137801869350782E-2</v>
      </c>
    </row>
    <row r="91" spans="1:9" x14ac:dyDescent="0.35">
      <c r="A91" s="1">
        <v>45544</v>
      </c>
      <c r="B91">
        <v>0.10100000000000001</v>
      </c>
      <c r="C91" s="4">
        <f t="shared" si="5"/>
        <v>1.01E-3</v>
      </c>
      <c r="D91" vm="177">
        <f ca="1"/>
        <v>204.32</v>
      </c>
      <c r="E91" s="2">
        <f t="shared" ca="1" si="6"/>
        <v>-3.9066343067638315E-2</v>
      </c>
      <c r="F91" s="2">
        <f t="shared" ca="1" si="7"/>
        <v>-4.0076343067638312E-2</v>
      </c>
      <c r="G91" vm="178">
        <f ca="1"/>
        <v>565.04999999999995</v>
      </c>
      <c r="H91" s="2">
        <f t="shared" ca="1" si="8"/>
        <v>3.9123735287872149E-2</v>
      </c>
      <c r="I91" s="5">
        <f t="shared" ca="1" si="9"/>
        <v>3.8113735287872152E-2</v>
      </c>
    </row>
    <row r="92" spans="1:9" x14ac:dyDescent="0.35">
      <c r="A92" s="1">
        <v>45551</v>
      </c>
      <c r="B92">
        <v>0.10100000000000001</v>
      </c>
      <c r="C92" s="4">
        <f t="shared" si="5"/>
        <v>1.01E-3</v>
      </c>
      <c r="D92" vm="179">
        <f ca="1"/>
        <v>211.09</v>
      </c>
      <c r="E92" s="2">
        <f t="shared" ca="1" si="6"/>
        <v>3.2597190533749924E-2</v>
      </c>
      <c r="F92" s="2">
        <f t="shared" ca="1" si="7"/>
        <v>3.1587190533749927E-2</v>
      </c>
      <c r="G92" vm="180">
        <f ca="1"/>
        <v>572.99</v>
      </c>
      <c r="H92" s="2">
        <f t="shared" ca="1" si="8"/>
        <v>1.3954041749311136E-2</v>
      </c>
      <c r="I92" s="5">
        <f t="shared" ca="1" si="9"/>
        <v>1.2944041749311136E-2</v>
      </c>
    </row>
    <row r="93" spans="1:9" x14ac:dyDescent="0.35">
      <c r="A93" s="1">
        <v>45558</v>
      </c>
      <c r="B93">
        <v>0.10100000000000001</v>
      </c>
      <c r="C93" s="4">
        <f t="shared" si="5"/>
        <v>1.01E-3</v>
      </c>
      <c r="D93" vm="181">
        <f ca="1"/>
        <v>210.5</v>
      </c>
      <c r="E93" s="2">
        <f t="shared" ca="1" si="6"/>
        <v>-2.7989296955430285E-3</v>
      </c>
      <c r="F93" s="2">
        <f t="shared" ca="1" si="7"/>
        <v>-3.8089296955430285E-3</v>
      </c>
      <c r="G93" vm="182">
        <f ca="1"/>
        <v>574.07000000000005</v>
      </c>
      <c r="H93" s="2">
        <f t="shared" ca="1" si="8"/>
        <v>1.8830755481624138E-3</v>
      </c>
      <c r="I93" s="5">
        <f t="shared" ca="1" si="9"/>
        <v>8.7307554816241375E-4</v>
      </c>
    </row>
    <row r="94" spans="1:9" x14ac:dyDescent="0.35">
      <c r="A94" s="1">
        <v>45565</v>
      </c>
      <c r="B94">
        <v>9.7000000000000003E-2</v>
      </c>
      <c r="C94" s="4">
        <f t="shared" si="5"/>
        <v>9.7000000000000005E-4</v>
      </c>
      <c r="D94" vm="183">
        <f ca="1"/>
        <v>211.22</v>
      </c>
      <c r="E94" s="2">
        <f t="shared" ca="1" si="6"/>
        <v>3.4145911958922827E-3</v>
      </c>
      <c r="F94" s="2">
        <f t="shared" ca="1" si="7"/>
        <v>2.4445911958922827E-3</v>
      </c>
      <c r="G94" vm="184">
        <f ca="1"/>
        <v>575.69000000000005</v>
      </c>
      <c r="H94" s="2">
        <f t="shared" ca="1" si="8"/>
        <v>2.8179812691994997E-3</v>
      </c>
      <c r="I94" s="5">
        <f t="shared" ca="1" si="9"/>
        <v>1.8479812691994998E-3</v>
      </c>
    </row>
    <row r="95" spans="1:9" x14ac:dyDescent="0.35">
      <c r="A95" s="1">
        <v>45572</v>
      </c>
      <c r="B95">
        <v>9.7000000000000003E-2</v>
      </c>
      <c r="C95" s="4">
        <f t="shared" si="5"/>
        <v>9.7000000000000005E-4</v>
      </c>
      <c r="D95" vm="185">
        <f ca="1"/>
        <v>222.29</v>
      </c>
      <c r="E95" s="2">
        <f t="shared" ca="1" si="6"/>
        <v>5.1082591384490006E-2</v>
      </c>
      <c r="F95" s="2">
        <f t="shared" ca="1" si="7"/>
        <v>5.0112591384490007E-2</v>
      </c>
      <c r="G95" vm="186">
        <f ca="1"/>
        <v>582.35</v>
      </c>
      <c r="H95" s="2">
        <f t="shared" ca="1" si="8"/>
        <v>1.1502320175828211E-2</v>
      </c>
      <c r="I95" s="5">
        <f t="shared" ca="1" si="9"/>
        <v>1.0532320175828211E-2</v>
      </c>
    </row>
    <row r="96" spans="1:9" x14ac:dyDescent="0.35">
      <c r="A96" s="1">
        <v>45579</v>
      </c>
      <c r="B96">
        <v>9.7000000000000003E-2</v>
      </c>
      <c r="C96" s="4">
        <f t="shared" si="5"/>
        <v>9.7000000000000005E-4</v>
      </c>
      <c r="D96" vm="187">
        <f ca="1"/>
        <v>225.37</v>
      </c>
      <c r="E96" s="2">
        <f t="shared" ca="1" si="6"/>
        <v>1.3760660327755851E-2</v>
      </c>
      <c r="F96" s="2">
        <f t="shared" ca="1" si="7"/>
        <v>1.2790660327755851E-2</v>
      </c>
      <c r="G96" vm="188">
        <f ca="1"/>
        <v>587.46</v>
      </c>
      <c r="H96" s="2">
        <f t="shared" ca="1" si="8"/>
        <v>8.7365170453740579E-3</v>
      </c>
      <c r="I96" s="5">
        <f t="shared" ca="1" si="9"/>
        <v>7.7665170453740575E-3</v>
      </c>
    </row>
    <row r="97" spans="1:9" x14ac:dyDescent="0.35">
      <c r="A97" s="1">
        <v>45586</v>
      </c>
      <c r="B97">
        <v>9.7000000000000003E-2</v>
      </c>
      <c r="C97" s="4">
        <f t="shared" si="5"/>
        <v>9.7000000000000005E-4</v>
      </c>
      <c r="D97" vm="189">
        <f ca="1"/>
        <v>222.31</v>
      </c>
      <c r="E97" s="2">
        <f t="shared" ca="1" si="6"/>
        <v>-1.3670691816674031E-2</v>
      </c>
      <c r="F97" s="2">
        <f t="shared" ca="1" si="7"/>
        <v>-1.4640691816674031E-2</v>
      </c>
      <c r="G97" vm="190">
        <f ca="1"/>
        <v>581.9</v>
      </c>
      <c r="H97" s="2">
        <f t="shared" ca="1" si="8"/>
        <v>-9.5095469314108883E-3</v>
      </c>
      <c r="I97" s="5">
        <f t="shared" ca="1" si="9"/>
        <v>-1.0479546931410889E-2</v>
      </c>
    </row>
    <row r="98" spans="1:9" x14ac:dyDescent="0.35">
      <c r="A98" s="1">
        <v>45593</v>
      </c>
      <c r="B98">
        <v>9.9000000000000005E-2</v>
      </c>
      <c r="C98" s="4">
        <f t="shared" si="5"/>
        <v>9.8999999999999999E-4</v>
      </c>
      <c r="D98" vm="191">
        <f ca="1"/>
        <v>222.94</v>
      </c>
      <c r="E98" s="2">
        <f t="shared" ca="1" si="6"/>
        <v>2.8298727475771809E-3</v>
      </c>
      <c r="F98" s="2">
        <f t="shared" ca="1" si="7"/>
        <v>1.8398727475771809E-3</v>
      </c>
      <c r="G98" vm="192">
        <f ca="1"/>
        <v>573.72</v>
      </c>
      <c r="H98" s="2">
        <f t="shared" ca="1" si="8"/>
        <v>-1.4157139236611795E-2</v>
      </c>
      <c r="I98" s="5">
        <f t="shared" ca="1" si="9"/>
        <v>-1.5147139236611795E-2</v>
      </c>
    </row>
    <row r="99" spans="1:9" x14ac:dyDescent="0.35">
      <c r="A99" s="1">
        <v>45600</v>
      </c>
      <c r="B99">
        <v>9.9000000000000005E-2</v>
      </c>
      <c r="C99" s="4">
        <f t="shared" si="5"/>
        <v>9.8999999999999999E-4</v>
      </c>
      <c r="D99" vm="193">
        <f ca="1"/>
        <v>236.98</v>
      </c>
      <c r="E99" s="2">
        <f t="shared" ca="1" si="6"/>
        <v>6.1073072427116411E-2</v>
      </c>
      <c r="F99" s="2">
        <f t="shared" ca="1" si="7"/>
        <v>6.0083072427116413E-2</v>
      </c>
      <c r="G99" vm="194">
        <f ca="1"/>
        <v>601.13</v>
      </c>
      <c r="H99" s="2">
        <f t="shared" ca="1" si="8"/>
        <v>4.6669744874797518E-2</v>
      </c>
      <c r="I99" s="5">
        <f t="shared" ca="1" si="9"/>
        <v>4.567974487479752E-2</v>
      </c>
    </row>
    <row r="100" spans="1:9" x14ac:dyDescent="0.35">
      <c r="A100" s="1">
        <v>45607</v>
      </c>
      <c r="B100">
        <v>9.9000000000000005E-2</v>
      </c>
      <c r="C100" s="4">
        <f t="shared" si="5"/>
        <v>9.8999999999999999E-4</v>
      </c>
      <c r="D100" vm="195">
        <f ca="1"/>
        <v>245.31</v>
      </c>
      <c r="E100" s="2">
        <f t="shared" ca="1" si="6"/>
        <v>3.4546967453401682E-2</v>
      </c>
      <c r="F100" s="2">
        <f t="shared" ca="1" si="7"/>
        <v>3.3556967453401684E-2</v>
      </c>
      <c r="G100" vm="196">
        <f ca="1"/>
        <v>588.66</v>
      </c>
      <c r="H100" s="2">
        <f t="shared" ca="1" si="8"/>
        <v>-2.0962449897455562E-2</v>
      </c>
      <c r="I100" s="5">
        <f t="shared" ca="1" si="9"/>
        <v>-2.1952449897455564E-2</v>
      </c>
    </row>
    <row r="101" spans="1:9" x14ac:dyDescent="0.35">
      <c r="A101" s="1">
        <v>45614</v>
      </c>
      <c r="B101">
        <v>9.9000000000000005E-2</v>
      </c>
      <c r="C101" s="4">
        <f t="shared" si="5"/>
        <v>9.8999999999999999E-4</v>
      </c>
      <c r="D101" vm="197">
        <f ca="1"/>
        <v>248.55</v>
      </c>
      <c r="E101" s="2">
        <f t="shared" ca="1" si="6"/>
        <v>1.3121315698686103E-2</v>
      </c>
      <c r="F101" s="2">
        <f t="shared" ca="1" si="7"/>
        <v>1.2131315698686104E-2</v>
      </c>
      <c r="G101" vm="198">
        <f ca="1"/>
        <v>598.45000000000005</v>
      </c>
      <c r="H101" s="2">
        <f t="shared" ca="1" si="8"/>
        <v>1.6494211916025205E-2</v>
      </c>
      <c r="I101" s="5">
        <f t="shared" ca="1" si="9"/>
        <v>1.5504211916025206E-2</v>
      </c>
    </row>
    <row r="102" spans="1:9" x14ac:dyDescent="0.35">
      <c r="A102" s="1">
        <v>45621</v>
      </c>
      <c r="B102">
        <v>9.9000000000000005E-2</v>
      </c>
      <c r="C102" s="4">
        <f t="shared" si="5"/>
        <v>9.8999999999999999E-4</v>
      </c>
      <c r="D102" vm="199">
        <f ca="1"/>
        <v>249.72</v>
      </c>
      <c r="E102" s="2">
        <f t="shared" ca="1" si="6"/>
        <v>4.696257652861603E-3</v>
      </c>
      <c r="F102" s="2">
        <f t="shared" ca="1" si="7"/>
        <v>3.706257652861603E-3</v>
      </c>
      <c r="G102" vm="200">
        <f ca="1"/>
        <v>605.07000000000005</v>
      </c>
      <c r="H102" s="2">
        <f t="shared" ca="1" si="8"/>
        <v>1.1001174497785217E-2</v>
      </c>
      <c r="I102" s="5">
        <f t="shared" ca="1" si="9"/>
        <v>1.0011174497785217E-2</v>
      </c>
    </row>
    <row r="103" spans="1:9" x14ac:dyDescent="0.35">
      <c r="A103" s="1">
        <v>45628</v>
      </c>
      <c r="B103">
        <v>9.1999999999999998E-2</v>
      </c>
      <c r="C103" s="4">
        <f t="shared" si="5"/>
        <v>9.2000000000000003E-4</v>
      </c>
      <c r="D103" vm="201">
        <f ca="1"/>
        <v>247.36</v>
      </c>
      <c r="E103" s="2">
        <f t="shared" ca="1" si="6"/>
        <v>-9.4955247944861331E-3</v>
      </c>
      <c r="F103" s="2">
        <f t="shared" ca="1" si="7"/>
        <v>-1.0415524794486134E-2</v>
      </c>
      <c r="G103" vm="202">
        <f ca="1"/>
        <v>610.83000000000004</v>
      </c>
      <c r="H103" s="2">
        <f t="shared" ca="1" si="8"/>
        <v>9.4745342347217366E-3</v>
      </c>
      <c r="I103" s="5">
        <f t="shared" ca="1" si="9"/>
        <v>8.5545342347217359E-3</v>
      </c>
    </row>
    <row r="104" spans="1:9" x14ac:dyDescent="0.35">
      <c r="A104" s="1">
        <v>45635</v>
      </c>
      <c r="B104">
        <v>9.1999999999999998E-2</v>
      </c>
      <c r="C104" s="4">
        <f t="shared" si="5"/>
        <v>9.2000000000000003E-4</v>
      </c>
      <c r="D104" vm="203">
        <f ca="1"/>
        <v>239.94</v>
      </c>
      <c r="E104" s="2">
        <f t="shared" ca="1" si="6"/>
        <v>-3.0455873312275158E-2</v>
      </c>
      <c r="F104" s="2">
        <f t="shared" ca="1" si="7"/>
        <v>-3.1375873312275156E-2</v>
      </c>
      <c r="G104" vm="204">
        <f ca="1"/>
        <v>607.24</v>
      </c>
      <c r="H104" s="2">
        <f t="shared" ca="1" si="8"/>
        <v>-5.8945879873720493E-3</v>
      </c>
      <c r="I104" s="5">
        <f t="shared" ca="1" si="9"/>
        <v>-6.8145879873720491E-3</v>
      </c>
    </row>
    <row r="105" spans="1:9" x14ac:dyDescent="0.35">
      <c r="A105" s="1">
        <v>45642</v>
      </c>
      <c r="B105">
        <v>9.1999999999999998E-2</v>
      </c>
      <c r="C105" s="4">
        <f t="shared" si="5"/>
        <v>9.2000000000000003E-4</v>
      </c>
      <c r="D105" vm="205">
        <f ca="1"/>
        <v>237.6</v>
      </c>
      <c r="E105" s="2">
        <f t="shared" ca="1" si="6"/>
        <v>-9.8003045982921668E-3</v>
      </c>
      <c r="F105" s="2">
        <f t="shared" ca="1" si="7"/>
        <v>-1.0720304598292167E-2</v>
      </c>
      <c r="G105" vm="206">
        <f ca="1"/>
        <v>593.33000000000004</v>
      </c>
      <c r="H105" s="2">
        <f t="shared" ca="1" si="8"/>
        <v>-2.3173363439802201E-2</v>
      </c>
      <c r="I105" s="5">
        <f t="shared" ca="1" si="9"/>
        <v>-2.4093363439802201E-2</v>
      </c>
    </row>
    <row r="106" spans="1:9" x14ac:dyDescent="0.35">
      <c r="A106" s="1">
        <v>45649</v>
      </c>
      <c r="B106">
        <v>9.1999999999999998E-2</v>
      </c>
      <c r="C106" s="4">
        <f t="shared" si="5"/>
        <v>9.2000000000000003E-4</v>
      </c>
      <c r="D106" vm="207">
        <f ca="1"/>
        <v>241.17</v>
      </c>
      <c r="E106" s="2">
        <f t="shared" ca="1" si="6"/>
        <v>1.4913491519489317E-2</v>
      </c>
      <c r="F106" s="2">
        <f t="shared" ca="1" si="7"/>
        <v>1.3993491519489316E-2</v>
      </c>
      <c r="G106" vm="208">
        <f ca="1"/>
        <v>597.53</v>
      </c>
      <c r="H106" s="2">
        <f t="shared" ca="1" si="8"/>
        <v>7.0537551255345204E-3</v>
      </c>
      <c r="I106" s="5">
        <f t="shared" ca="1" si="9"/>
        <v>6.1337551255345206E-3</v>
      </c>
    </row>
    <row r="107" spans="1:9" x14ac:dyDescent="0.35">
      <c r="A107" s="1"/>
      <c r="E107" s="2"/>
      <c r="F107" s="2"/>
    </row>
    <row r="108" spans="1:9" x14ac:dyDescent="0.35">
      <c r="A108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/>
  </sheetViews>
  <sheetFormatPr defaultRowHeight="23.25" x14ac:dyDescent="0.35"/>
  <cols>
    <col min="1" max="1" width="17.08203125" bestFit="1" customWidth="1"/>
    <col min="2" max="2" width="11.75" bestFit="1" customWidth="1"/>
    <col min="3" max="3" width="13.1640625" bestFit="1" customWidth="1"/>
    <col min="4" max="5" width="11.75" bestFit="1" customWidth="1"/>
    <col min="6" max="6" width="12.33203125" bestFit="1" customWidth="1"/>
    <col min="7" max="7" width="11.75" bestFit="1" customWidth="1"/>
    <col min="8" max="8" width="12.33203125" bestFit="1" customWidth="1"/>
    <col min="9" max="9" width="11.75" bestFit="1" customWidth="1"/>
  </cols>
  <sheetData>
    <row r="1" spans="1:9" x14ac:dyDescent="0.35">
      <c r="A1" t="s">
        <v>2</v>
      </c>
    </row>
    <row r="2" spans="1:9" ht="24" thickBot="1" x14ac:dyDescent="0.4"/>
    <row r="3" spans="1:9" x14ac:dyDescent="0.35">
      <c r="A3" s="9" t="s">
        <v>3</v>
      </c>
      <c r="B3" s="9"/>
    </row>
    <row r="4" spans="1:9" x14ac:dyDescent="0.35">
      <c r="A4" s="6" t="s">
        <v>4</v>
      </c>
      <c r="B4" s="6">
        <v>0.56622913878627201</v>
      </c>
    </row>
    <row r="5" spans="1:9" x14ac:dyDescent="0.35">
      <c r="A5" s="6" t="s">
        <v>5</v>
      </c>
      <c r="B5" s="6">
        <v>0.32061543761064332</v>
      </c>
    </row>
    <row r="6" spans="1:9" x14ac:dyDescent="0.35">
      <c r="A6" s="6" t="s">
        <v>6</v>
      </c>
      <c r="B6" s="6">
        <v>0.31395480464604175</v>
      </c>
    </row>
    <row r="7" spans="1:9" x14ac:dyDescent="0.35">
      <c r="A7" s="6" t="s">
        <v>7</v>
      </c>
      <c r="B7" s="6">
        <v>2.4391660407103475E-2</v>
      </c>
    </row>
    <row r="8" spans="1:9" ht="24" thickBot="1" x14ac:dyDescent="0.4">
      <c r="A8" s="7" t="s">
        <v>8</v>
      </c>
      <c r="B8" s="7">
        <v>104</v>
      </c>
    </row>
    <row r="10" spans="1:9" ht="24" thickBot="1" x14ac:dyDescent="0.4">
      <c r="A10" t="s">
        <v>9</v>
      </c>
    </row>
    <row r="11" spans="1:9" x14ac:dyDescent="0.35">
      <c r="A11" s="8"/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</row>
    <row r="12" spans="1:9" x14ac:dyDescent="0.35">
      <c r="A12" s="6" t="s">
        <v>10</v>
      </c>
      <c r="B12" s="6">
        <v>1</v>
      </c>
      <c r="C12" s="6">
        <v>2.8638591662298069E-2</v>
      </c>
      <c r="D12" s="6">
        <v>2.8638591662298069E-2</v>
      </c>
      <c r="E12" s="6">
        <v>48.135881276536267</v>
      </c>
      <c r="F12" s="6">
        <v>3.7414246660924812E-10</v>
      </c>
    </row>
    <row r="13" spans="1:9" x14ac:dyDescent="0.35">
      <c r="A13" s="6" t="s">
        <v>11</v>
      </c>
      <c r="B13" s="6">
        <v>102</v>
      </c>
      <c r="C13" s="6">
        <v>6.0685215936376852E-2</v>
      </c>
      <c r="D13" s="6">
        <v>5.9495309741545933E-4</v>
      </c>
      <c r="E13" s="6"/>
      <c r="F13" s="6"/>
    </row>
    <row r="14" spans="1:9" ht="24" thickBot="1" x14ac:dyDescent="0.4">
      <c r="A14" s="7" t="s">
        <v>12</v>
      </c>
      <c r="B14" s="7">
        <v>103</v>
      </c>
      <c r="C14" s="7">
        <v>8.932380759867492E-2</v>
      </c>
      <c r="D14" s="7"/>
      <c r="E14" s="7"/>
      <c r="F14" s="7"/>
    </row>
    <row r="15" spans="1:9" ht="24" thickBot="1" x14ac:dyDescent="0.4"/>
    <row r="16" spans="1:9" x14ac:dyDescent="0.35">
      <c r="A16" s="8"/>
      <c r="B16" s="8" t="s">
        <v>19</v>
      </c>
      <c r="C16" s="8" t="s">
        <v>7</v>
      </c>
      <c r="D16" s="8" t="s">
        <v>20</v>
      </c>
      <c r="E16" s="8" t="s">
        <v>21</v>
      </c>
      <c r="F16" s="8" t="s">
        <v>22</v>
      </c>
      <c r="G16" s="8" t="s">
        <v>23</v>
      </c>
      <c r="H16" s="8" t="s">
        <v>24</v>
      </c>
      <c r="I16" s="8" t="s">
        <v>25</v>
      </c>
    </row>
    <row r="17" spans="1:9" x14ac:dyDescent="0.35">
      <c r="A17" s="6" t="s">
        <v>13</v>
      </c>
      <c r="B17" s="6">
        <v>2.6352136912100904E-3</v>
      </c>
      <c r="C17" s="6">
        <v>2.4307814783305639E-3</v>
      </c>
      <c r="D17" s="6">
        <v>1.0841014359793166</v>
      </c>
      <c r="E17" s="6">
        <v>0.28087569330471573</v>
      </c>
      <c r="F17" s="6">
        <v>-2.1862298456610534E-3</v>
      </c>
      <c r="G17" s="6">
        <v>7.4566572280812347E-3</v>
      </c>
      <c r="H17" s="6">
        <v>-2.1862298456610534E-3</v>
      </c>
      <c r="I17" s="6">
        <v>7.4566572280812347E-3</v>
      </c>
    </row>
    <row r="18" spans="1:9" ht="24" thickBot="1" x14ac:dyDescent="0.4">
      <c r="A18" s="7" t="s">
        <v>26</v>
      </c>
      <c r="B18" s="7">
        <v>0.93796598493020544</v>
      </c>
      <c r="C18" s="7">
        <v>0.13519250817939413</v>
      </c>
      <c r="D18" s="7">
        <v>6.9380026864030695</v>
      </c>
      <c r="E18" s="7">
        <v>3.7414246660925479E-10</v>
      </c>
      <c r="F18" s="7">
        <v>0.66981228596315368</v>
      </c>
      <c r="G18" s="7">
        <v>1.2061196838972572</v>
      </c>
      <c r="H18" s="7">
        <v>0.66981228596315368</v>
      </c>
      <c r="I18" s="7">
        <v>1.2061196838972572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2020-08-10T20:29:18Z</dcterms:created>
  <dcterms:modified xsi:type="dcterms:W3CDTF">2025-03-06T00:33:38Z</dcterms:modified>
</cp:coreProperties>
</file>