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wreese\Box\111 Docs from Ofc PC\Finance 7110 (MBA Investments)\Spreadsheets\"/>
    </mc:Choice>
  </mc:AlternateContent>
  <xr:revisionPtr revIDLastSave="0" documentId="13_ncr:1_{E14DE78D-3AFB-47C1-B292-2FC6A6FEBA8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ta" sheetId="1" r:id="rId1"/>
    <sheet name="Resul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H4" i="1"/>
  <c r="H5" i="1"/>
  <c r="I5" i="1" s="1"/>
  <c r="H6" i="1"/>
  <c r="I6" i="1" s="1"/>
  <c r="H7" i="1"/>
  <c r="I7" i="1" s="1"/>
  <c r="H8" i="1"/>
  <c r="I8" i="1" s="1"/>
  <c r="H9" i="1"/>
  <c r="I9" i="1" s="1"/>
  <c r="H10" i="1"/>
  <c r="H11" i="1"/>
  <c r="H12" i="1"/>
  <c r="H13" i="1"/>
  <c r="I13" i="1" s="1"/>
  <c r="H14" i="1"/>
  <c r="I14" i="1" s="1"/>
  <c r="H15" i="1"/>
  <c r="H16" i="1"/>
  <c r="I16" i="1" s="1"/>
  <c r="H17" i="1"/>
  <c r="I17" i="1" s="1"/>
  <c r="H18" i="1"/>
  <c r="H19" i="1"/>
  <c r="H20" i="1"/>
  <c r="H21" i="1"/>
  <c r="I21" i="1" s="1"/>
  <c r="H22" i="1"/>
  <c r="I22" i="1" s="1"/>
  <c r="H23" i="1"/>
  <c r="I23" i="1" s="1"/>
  <c r="H24" i="1"/>
  <c r="I24" i="1" s="1"/>
  <c r="H25" i="1"/>
  <c r="I25" i="1" s="1"/>
  <c r="H26" i="1"/>
  <c r="H27" i="1"/>
  <c r="H28" i="1"/>
  <c r="H29" i="1"/>
  <c r="I29" i="1" s="1"/>
  <c r="H30" i="1"/>
  <c r="I30" i="1" s="1"/>
  <c r="H31" i="1"/>
  <c r="H32" i="1"/>
  <c r="I32" i="1" s="1"/>
  <c r="H33" i="1"/>
  <c r="I33" i="1" s="1"/>
  <c r="H34" i="1"/>
  <c r="H35" i="1"/>
  <c r="H36" i="1"/>
  <c r="H37" i="1"/>
  <c r="I37" i="1" s="1"/>
  <c r="H38" i="1"/>
  <c r="I38" i="1" s="1"/>
  <c r="H39" i="1"/>
  <c r="I39" i="1" s="1"/>
  <c r="H40" i="1"/>
  <c r="I40" i="1" s="1"/>
  <c r="H41" i="1"/>
  <c r="I41" i="1" s="1"/>
  <c r="H42" i="1"/>
  <c r="H43" i="1"/>
  <c r="H44" i="1"/>
  <c r="H45" i="1"/>
  <c r="I45" i="1" s="1"/>
  <c r="H46" i="1"/>
  <c r="I46" i="1" s="1"/>
  <c r="H47" i="1"/>
  <c r="H48" i="1"/>
  <c r="I48" i="1" s="1"/>
  <c r="H49" i="1"/>
  <c r="I49" i="1" s="1"/>
  <c r="H50" i="1"/>
  <c r="H51" i="1"/>
  <c r="H52" i="1"/>
  <c r="H53" i="1"/>
  <c r="I53" i="1" s="1"/>
  <c r="H54" i="1"/>
  <c r="I54" i="1" s="1"/>
  <c r="H55" i="1"/>
  <c r="I55" i="1" s="1"/>
  <c r="H56" i="1"/>
  <c r="I56" i="1" s="1"/>
  <c r="H57" i="1"/>
  <c r="I57" i="1" s="1"/>
  <c r="H58" i="1"/>
  <c r="H59" i="1"/>
  <c r="H60" i="1"/>
  <c r="H61" i="1"/>
  <c r="I61" i="1" s="1"/>
  <c r="H62" i="1"/>
  <c r="I62" i="1" s="1"/>
  <c r="H3" i="1"/>
  <c r="E4" i="1"/>
  <c r="E5" i="1"/>
  <c r="F5" i="1" s="1"/>
  <c r="E6" i="1"/>
  <c r="F6" i="1" s="1"/>
  <c r="E7" i="1"/>
  <c r="E8" i="1"/>
  <c r="F8" i="1" s="1"/>
  <c r="E9" i="1"/>
  <c r="F9" i="1" s="1"/>
  <c r="E10" i="1"/>
  <c r="E11" i="1"/>
  <c r="F11" i="1" s="1"/>
  <c r="E12" i="1"/>
  <c r="E13" i="1"/>
  <c r="F13" i="1" s="1"/>
  <c r="E14" i="1"/>
  <c r="F14" i="1" s="1"/>
  <c r="E15" i="1"/>
  <c r="F15" i="1" s="1"/>
  <c r="E16" i="1"/>
  <c r="F16" i="1" s="1"/>
  <c r="E17" i="1"/>
  <c r="F17" i="1" s="1"/>
  <c r="E18" i="1"/>
  <c r="E19" i="1"/>
  <c r="F19" i="1" s="1"/>
  <c r="E20" i="1"/>
  <c r="E21" i="1"/>
  <c r="F21" i="1" s="1"/>
  <c r="E22" i="1"/>
  <c r="F22" i="1" s="1"/>
  <c r="E23" i="1"/>
  <c r="F23" i="1" s="1"/>
  <c r="E24" i="1"/>
  <c r="F24" i="1" s="1"/>
  <c r="E25" i="1"/>
  <c r="F25" i="1" s="1"/>
  <c r="E26" i="1"/>
  <c r="E27" i="1"/>
  <c r="F27" i="1" s="1"/>
  <c r="E28" i="1"/>
  <c r="E29" i="1"/>
  <c r="F29" i="1" s="1"/>
  <c r="E30" i="1"/>
  <c r="F30" i="1" s="1"/>
  <c r="E31" i="1"/>
  <c r="F31" i="1" s="1"/>
  <c r="E32" i="1"/>
  <c r="F32" i="1" s="1"/>
  <c r="E33" i="1"/>
  <c r="F33" i="1" s="1"/>
  <c r="E34" i="1"/>
  <c r="E35" i="1"/>
  <c r="F35" i="1" s="1"/>
  <c r="E36" i="1"/>
  <c r="E37" i="1"/>
  <c r="F37" i="1" s="1"/>
  <c r="E38" i="1"/>
  <c r="F38" i="1" s="1"/>
  <c r="E39" i="1"/>
  <c r="E40" i="1"/>
  <c r="F40" i="1" s="1"/>
  <c r="E41" i="1"/>
  <c r="F41" i="1" s="1"/>
  <c r="E42" i="1"/>
  <c r="E43" i="1"/>
  <c r="F43" i="1" s="1"/>
  <c r="E44" i="1"/>
  <c r="E45" i="1"/>
  <c r="F45" i="1" s="1"/>
  <c r="E46" i="1"/>
  <c r="F46" i="1" s="1"/>
  <c r="E47" i="1"/>
  <c r="F47" i="1" s="1"/>
  <c r="E48" i="1"/>
  <c r="F48" i="1" s="1"/>
  <c r="E49" i="1"/>
  <c r="F49" i="1" s="1"/>
  <c r="E50" i="1"/>
  <c r="E51" i="1"/>
  <c r="F51" i="1" s="1"/>
  <c r="E52" i="1"/>
  <c r="E53" i="1"/>
  <c r="F53" i="1" s="1"/>
  <c r="E54" i="1"/>
  <c r="F54" i="1" s="1"/>
  <c r="E55" i="1"/>
  <c r="E56" i="1"/>
  <c r="F56" i="1" s="1"/>
  <c r="E57" i="1"/>
  <c r="F57" i="1" s="1"/>
  <c r="E58" i="1"/>
  <c r="E59" i="1"/>
  <c r="F59" i="1" s="1"/>
  <c r="E60" i="1"/>
  <c r="E61" i="1"/>
  <c r="F61" i="1" s="1"/>
  <c r="E62" i="1"/>
  <c r="F62" i="1" s="1"/>
  <c r="E3" i="1"/>
  <c r="F3" i="1" s="1"/>
  <c r="F60" i="1" l="1"/>
  <c r="F52" i="1"/>
  <c r="F44" i="1"/>
  <c r="F36" i="1"/>
  <c r="F28" i="1"/>
  <c r="F20" i="1"/>
  <c r="F12" i="1"/>
  <c r="F4" i="1"/>
  <c r="F58" i="1"/>
  <c r="F42" i="1"/>
  <c r="F34" i="1"/>
  <c r="F26" i="1"/>
  <c r="F10" i="1"/>
  <c r="F50" i="1"/>
  <c r="F18" i="1"/>
  <c r="I52" i="1"/>
  <c r="I36" i="1"/>
  <c r="I4" i="1"/>
  <c r="I60" i="1"/>
  <c r="I44" i="1"/>
  <c r="I28" i="1"/>
  <c r="I20" i="1"/>
  <c r="I12" i="1"/>
  <c r="I58" i="1"/>
  <c r="I50" i="1"/>
  <c r="I42" i="1"/>
  <c r="I34" i="1"/>
  <c r="I26" i="1"/>
  <c r="I18" i="1"/>
  <c r="I10" i="1"/>
  <c r="F55" i="1"/>
  <c r="F39" i="1"/>
  <c r="F7" i="1"/>
  <c r="I59" i="1"/>
  <c r="I51" i="1"/>
  <c r="I47" i="1"/>
  <c r="I43" i="1"/>
  <c r="I35" i="1"/>
  <c r="I31" i="1"/>
  <c r="I27" i="1"/>
  <c r="I19" i="1"/>
  <c r="I15" i="1"/>
  <c r="I11" i="1"/>
  <c r="I3" i="1"/>
</calcChain>
</file>

<file path=xl/sharedStrings.xml><?xml version="1.0" encoding="utf-8"?>
<sst xmlns="http://schemas.openxmlformats.org/spreadsheetml/2006/main" count="35" uniqueCount="32">
  <si>
    <t>Date</t>
  </si>
  <si>
    <t>Returns</t>
  </si>
  <si>
    <t>Rf %</t>
  </si>
  <si>
    <t>Adj Ret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</si>
  <si>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</si>
  <si>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</si>
  <si>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</si>
  <si>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</si>
  <si>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</si>
  <si>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</si>
  <si>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</si>
  <si>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</si>
  <si>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</si>
  <si>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</si>
  <si>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</si>
  <si>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</si>
  <si>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</si>
  <si>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</si>
  <si>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</si>
  <si>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</si>
  <si>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</si>
  <si>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</si>
  <si>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</si>
  <si>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</si>
  <si>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</si>
  <si>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</si>
  <si>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</si>
  <si>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</si>
  <si>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</si>
  <si>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Rf</t>
  </si>
  <si>
    <t>JPM</t>
  </si>
  <si>
    <t>S&amp;P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</si>
</sst>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i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16" fillId="0" borderId="0" xfId="0" applyFont="1" applyAlignment="1">
      <alignment horizontal="center"/>
    </xf>
    <xf numFmtId="10" fontId="0" fillId="0" borderId="0" xfId="1" applyNumberFormat="1" applyFont="1"/>
    <xf numFmtId="10" fontId="0" fillId="0" borderId="0" xfId="0" applyNumberFormat="1"/>
    <xf numFmtId="0" fontId="0" fillId="0" borderId="0" xfId="0" applyFill="1" applyBorder="1" applyAlignment="1"/>
    <xf numFmtId="0" fontId="0" fillId="0" borderId="10" xfId="0" applyFill="1" applyBorder="1" applyAlignment="1"/>
    <xf numFmtId="0" fontId="18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Continuous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23.25" x14ac:dyDescent="0.35"/>
  <cols>
    <col min="1" max="1" width="9.6640625" customWidth="1"/>
    <col min="2" max="3" width="8.08203125" customWidth="1"/>
  </cols>
  <sheetData>
    <row r="1" spans="1:9" s="2" customFormat="1" x14ac:dyDescent="0.35">
      <c r="A1" s="2" t="s">
        <v>0</v>
      </c>
      <c r="B1" s="2" t="s">
        <v>29</v>
      </c>
      <c r="C1" s="2" t="s">
        <v>2</v>
      </c>
      <c r="D1" s="2" t="s">
        <v>30</v>
      </c>
      <c r="E1" s="2" t="s">
        <v>1</v>
      </c>
      <c r="F1" s="2" t="s">
        <v>3</v>
      </c>
      <c r="G1" s="2" t="s">
        <v>31</v>
      </c>
      <c r="H1" s="2" t="s">
        <v>1</v>
      </c>
      <c r="I1" s="2" t="s">
        <v>3</v>
      </c>
    </row>
    <row r="2" spans="1:9" x14ac:dyDescent="0.35">
      <c r="A2" s="1">
        <v>43435</v>
      </c>
      <c r="C2" s="3"/>
      <c r="D2">
        <v>82.428207</v>
      </c>
      <c r="G2">
        <v>2506.8500979999999</v>
      </c>
    </row>
    <row r="3" spans="1:9" x14ac:dyDescent="0.35">
      <c r="A3" s="1">
        <v>43466</v>
      </c>
      <c r="B3">
        <v>0.21</v>
      </c>
      <c r="C3" s="3">
        <f t="shared" ref="C3:C62" si="0">B3/100</f>
        <v>2.0999999999999999E-3</v>
      </c>
      <c r="D3">
        <v>87.393119999999996</v>
      </c>
      <c r="E3" s="3">
        <f>LN(D3/D2)</f>
        <v>5.8488864728388587E-2</v>
      </c>
      <c r="F3" s="3">
        <f>E3-C3</f>
        <v>5.6388864728388589E-2</v>
      </c>
      <c r="G3">
        <v>2704.1000979999999</v>
      </c>
      <c r="H3" s="3">
        <f>LN(G3/G2)</f>
        <v>7.5742151976753658E-2</v>
      </c>
      <c r="I3" s="4">
        <f>H3-C3</f>
        <v>7.3642151976753653E-2</v>
      </c>
    </row>
    <row r="4" spans="1:9" x14ac:dyDescent="0.35">
      <c r="A4" s="1">
        <v>43497</v>
      </c>
      <c r="B4">
        <v>0.18</v>
      </c>
      <c r="C4" s="3">
        <f t="shared" si="0"/>
        <v>1.8E-3</v>
      </c>
      <c r="D4">
        <v>88.834914999999995</v>
      </c>
      <c r="E4" s="3">
        <f t="shared" ref="E4:E62" si="1">LN(D4/D3)</f>
        <v>1.6363198629779249E-2</v>
      </c>
      <c r="F4" s="3">
        <f t="shared" ref="F4:F62" si="2">E4-C4</f>
        <v>1.4563198629779249E-2</v>
      </c>
      <c r="G4">
        <v>2784.48999</v>
      </c>
      <c r="H4" s="3">
        <f t="shared" ref="H4:H62" si="3">LN(G4/G3)</f>
        <v>2.9295553154109054E-2</v>
      </c>
      <c r="I4" s="4">
        <f t="shared" ref="I4:I62" si="4">H4-C4</f>
        <v>2.7495553154109054E-2</v>
      </c>
    </row>
    <row r="5" spans="1:9" x14ac:dyDescent="0.35">
      <c r="A5" s="1">
        <v>43525</v>
      </c>
      <c r="B5">
        <v>0.19</v>
      </c>
      <c r="C5" s="3">
        <f t="shared" si="0"/>
        <v>1.9E-3</v>
      </c>
      <c r="D5">
        <v>86.170546999999999</v>
      </c>
      <c r="E5" s="3">
        <f t="shared" si="1"/>
        <v>-3.0451322508897379E-2</v>
      </c>
      <c r="F5" s="3">
        <f t="shared" si="2"/>
        <v>-3.2351322508897377E-2</v>
      </c>
      <c r="G5">
        <v>2834.3999020000001</v>
      </c>
      <c r="H5" s="3">
        <f t="shared" si="3"/>
        <v>1.7765510853122508E-2</v>
      </c>
      <c r="I5" s="4">
        <f t="shared" si="4"/>
        <v>1.5865510853122509E-2</v>
      </c>
    </row>
    <row r="6" spans="1:9" x14ac:dyDescent="0.35">
      <c r="A6" s="1">
        <v>43556</v>
      </c>
      <c r="B6">
        <v>0.21</v>
      </c>
      <c r="C6" s="3">
        <f t="shared" si="0"/>
        <v>2.0999999999999999E-3</v>
      </c>
      <c r="D6">
        <v>98.785858000000005</v>
      </c>
      <c r="E6" s="3">
        <f t="shared" si="1"/>
        <v>0.13662601970839305</v>
      </c>
      <c r="F6" s="3">
        <f t="shared" si="2"/>
        <v>0.13452601970839306</v>
      </c>
      <c r="G6">
        <v>2945.830078</v>
      </c>
      <c r="H6" s="3">
        <f t="shared" si="3"/>
        <v>3.8560397496415821E-2</v>
      </c>
      <c r="I6" s="4">
        <f t="shared" si="4"/>
        <v>3.6460397496415824E-2</v>
      </c>
    </row>
    <row r="7" spans="1:9" x14ac:dyDescent="0.35">
      <c r="A7" s="1">
        <v>43586</v>
      </c>
      <c r="B7">
        <v>0.21</v>
      </c>
      <c r="C7" s="3">
        <f t="shared" si="0"/>
        <v>2.0999999999999999E-3</v>
      </c>
      <c r="D7">
        <v>90.887062</v>
      </c>
      <c r="E7" s="3">
        <f t="shared" si="1"/>
        <v>-8.3336798036812695E-2</v>
      </c>
      <c r="F7" s="3">
        <f t="shared" si="2"/>
        <v>-8.54367980368127E-2</v>
      </c>
      <c r="G7">
        <v>2752.0600589999999</v>
      </c>
      <c r="H7" s="3">
        <f t="shared" si="3"/>
        <v>-6.8040893892824417E-2</v>
      </c>
      <c r="I7" s="4">
        <f t="shared" si="4"/>
        <v>-7.0140893892824421E-2</v>
      </c>
    </row>
    <row r="8" spans="1:9" x14ac:dyDescent="0.35">
      <c r="A8" s="1">
        <v>43617</v>
      </c>
      <c r="B8">
        <v>0.18</v>
      </c>
      <c r="C8" s="3">
        <f t="shared" si="0"/>
        <v>1.8E-3</v>
      </c>
      <c r="D8">
        <v>95.896324000000007</v>
      </c>
      <c r="E8" s="3">
        <f t="shared" si="1"/>
        <v>5.3649990739290027E-2</v>
      </c>
      <c r="F8" s="3">
        <f t="shared" si="2"/>
        <v>5.1849990739290024E-2</v>
      </c>
      <c r="G8">
        <v>2941.76001</v>
      </c>
      <c r="H8" s="3">
        <f t="shared" si="3"/>
        <v>6.6658301495081035E-2</v>
      </c>
      <c r="I8" s="4">
        <f t="shared" si="4"/>
        <v>6.4858301495081039E-2</v>
      </c>
    </row>
    <row r="9" spans="1:9" x14ac:dyDescent="0.35">
      <c r="A9" s="1">
        <v>43647</v>
      </c>
      <c r="B9">
        <v>0.19</v>
      </c>
      <c r="C9" s="3">
        <f t="shared" si="0"/>
        <v>1.9E-3</v>
      </c>
      <c r="D9">
        <v>99.498847999999995</v>
      </c>
      <c r="E9" s="3">
        <f t="shared" si="1"/>
        <v>3.6878416648769237E-2</v>
      </c>
      <c r="F9" s="3">
        <f t="shared" si="2"/>
        <v>3.4978416648769238E-2</v>
      </c>
      <c r="G9">
        <v>2980.3798830000001</v>
      </c>
      <c r="H9" s="3">
        <f t="shared" si="3"/>
        <v>1.3042724816945116E-2</v>
      </c>
      <c r="I9" s="4">
        <f t="shared" si="4"/>
        <v>1.1142724816945115E-2</v>
      </c>
    </row>
    <row r="10" spans="1:9" x14ac:dyDescent="0.35">
      <c r="A10" s="1">
        <v>43678</v>
      </c>
      <c r="B10">
        <v>0.16</v>
      </c>
      <c r="C10" s="3">
        <f t="shared" si="0"/>
        <v>1.6000000000000001E-3</v>
      </c>
      <c r="D10">
        <v>94.899413999999993</v>
      </c>
      <c r="E10" s="3">
        <f t="shared" si="1"/>
        <v>-4.7328535532227808E-2</v>
      </c>
      <c r="F10" s="3">
        <f t="shared" si="2"/>
        <v>-4.8928535532227806E-2</v>
      </c>
      <c r="G10">
        <v>2926.459961</v>
      </c>
      <c r="H10" s="3">
        <f t="shared" si="3"/>
        <v>-1.825728178481683E-2</v>
      </c>
      <c r="I10" s="4">
        <f t="shared" si="4"/>
        <v>-1.9857281784816831E-2</v>
      </c>
    </row>
    <row r="11" spans="1:9" x14ac:dyDescent="0.35">
      <c r="A11" s="1">
        <v>43709</v>
      </c>
      <c r="B11">
        <v>0.18</v>
      </c>
      <c r="C11" s="3">
        <f t="shared" si="0"/>
        <v>1.8E-3</v>
      </c>
      <c r="D11">
        <v>101.663147</v>
      </c>
      <c r="E11" s="3">
        <f t="shared" si="1"/>
        <v>6.8847336992048383E-2</v>
      </c>
      <c r="F11" s="3">
        <f t="shared" si="2"/>
        <v>6.7047336992048387E-2</v>
      </c>
      <c r="G11">
        <v>2976.73999</v>
      </c>
      <c r="H11" s="3">
        <f t="shared" si="3"/>
        <v>1.7035250490979523E-2</v>
      </c>
      <c r="I11" s="4">
        <f t="shared" si="4"/>
        <v>1.5235250490979523E-2</v>
      </c>
    </row>
    <row r="12" spans="1:9" x14ac:dyDescent="0.35">
      <c r="A12" s="1">
        <v>43739</v>
      </c>
      <c r="B12">
        <v>0.16</v>
      </c>
      <c r="C12" s="3">
        <f t="shared" si="0"/>
        <v>1.6000000000000001E-3</v>
      </c>
      <c r="D12">
        <v>107.908569</v>
      </c>
      <c r="E12" s="3">
        <f t="shared" si="1"/>
        <v>5.961941756894204E-2</v>
      </c>
      <c r="F12" s="3">
        <f t="shared" si="2"/>
        <v>5.8019417568942043E-2</v>
      </c>
      <c r="G12">
        <v>3037.5600589999999</v>
      </c>
      <c r="H12" s="3">
        <f t="shared" si="3"/>
        <v>2.0225842365795155E-2</v>
      </c>
      <c r="I12" s="4">
        <f t="shared" si="4"/>
        <v>1.8625842365795155E-2</v>
      </c>
    </row>
    <row r="13" spans="1:9" x14ac:dyDescent="0.35">
      <c r="A13" s="1">
        <v>43770</v>
      </c>
      <c r="B13">
        <v>0.12</v>
      </c>
      <c r="C13" s="3">
        <f t="shared" si="0"/>
        <v>1.1999999999999999E-3</v>
      </c>
      <c r="D13">
        <v>114.728874</v>
      </c>
      <c r="E13" s="3">
        <f t="shared" si="1"/>
        <v>6.1287442179325503E-2</v>
      </c>
      <c r="F13" s="3">
        <f t="shared" si="2"/>
        <v>6.0087442179325504E-2</v>
      </c>
      <c r="G13">
        <v>3140.9799800000001</v>
      </c>
      <c r="H13" s="3">
        <f t="shared" si="3"/>
        <v>3.3480265788399043E-2</v>
      </c>
      <c r="I13" s="4">
        <f t="shared" si="4"/>
        <v>3.2280265788399043E-2</v>
      </c>
    </row>
    <row r="14" spans="1:9" x14ac:dyDescent="0.35">
      <c r="A14" s="1">
        <v>43800</v>
      </c>
      <c r="B14">
        <v>0.14000000000000001</v>
      </c>
      <c r="C14" s="3">
        <f t="shared" si="0"/>
        <v>1.4000000000000002E-3</v>
      </c>
      <c r="D14">
        <v>121.381332</v>
      </c>
      <c r="E14" s="3">
        <f t="shared" si="1"/>
        <v>5.6365366732619049E-2</v>
      </c>
      <c r="F14" s="3">
        <f t="shared" si="2"/>
        <v>5.496536673261905E-2</v>
      </c>
      <c r="G14">
        <v>3230.780029</v>
      </c>
      <c r="H14" s="3">
        <f t="shared" si="3"/>
        <v>2.8188756355889417E-2</v>
      </c>
      <c r="I14" s="4">
        <f t="shared" si="4"/>
        <v>2.6788756355889419E-2</v>
      </c>
    </row>
    <row r="15" spans="1:9" x14ac:dyDescent="0.35">
      <c r="A15" s="1">
        <v>43831</v>
      </c>
      <c r="B15">
        <v>0.13</v>
      </c>
      <c r="C15" s="3">
        <f t="shared" si="0"/>
        <v>1.2999999999999999E-3</v>
      </c>
      <c r="D15">
        <v>115.251305</v>
      </c>
      <c r="E15" s="3">
        <f t="shared" si="1"/>
        <v>-5.1822089125719582E-2</v>
      </c>
      <c r="F15" s="3">
        <f t="shared" si="2"/>
        <v>-5.3122089125719585E-2</v>
      </c>
      <c r="G15">
        <v>3225.5200199999999</v>
      </c>
      <c r="H15" s="3">
        <f t="shared" si="3"/>
        <v>-1.6294193652275938E-3</v>
      </c>
      <c r="I15" s="4">
        <f t="shared" si="4"/>
        <v>-2.9294193652275938E-3</v>
      </c>
    </row>
    <row r="16" spans="1:9" x14ac:dyDescent="0.35">
      <c r="A16" s="1">
        <v>43862</v>
      </c>
      <c r="B16">
        <v>0.12</v>
      </c>
      <c r="C16" s="3">
        <f t="shared" si="0"/>
        <v>1.1999999999999999E-3</v>
      </c>
      <c r="D16">
        <v>101.750816</v>
      </c>
      <c r="E16" s="3">
        <f t="shared" si="1"/>
        <v>-0.12458816107649627</v>
      </c>
      <c r="F16" s="3">
        <f t="shared" si="2"/>
        <v>-0.12578816107649626</v>
      </c>
      <c r="G16">
        <v>2954.219971</v>
      </c>
      <c r="H16" s="3">
        <f t="shared" si="3"/>
        <v>-8.7859536953221323E-2</v>
      </c>
      <c r="I16" s="4">
        <f t="shared" si="4"/>
        <v>-8.905953695322133E-2</v>
      </c>
    </row>
    <row r="17" spans="1:9" x14ac:dyDescent="0.35">
      <c r="A17" s="1">
        <v>43891</v>
      </c>
      <c r="B17">
        <v>0.13</v>
      </c>
      <c r="C17" s="3">
        <f t="shared" si="0"/>
        <v>1.2999999999999999E-3</v>
      </c>
      <c r="D17">
        <v>78.896102999999997</v>
      </c>
      <c r="E17" s="3">
        <f t="shared" si="1"/>
        <v>-0.25439500894952621</v>
      </c>
      <c r="F17" s="3">
        <f t="shared" si="2"/>
        <v>-0.25569500894952624</v>
      </c>
      <c r="G17">
        <v>2584.5900879999999</v>
      </c>
      <c r="H17" s="3">
        <f t="shared" si="3"/>
        <v>-0.13366772472854824</v>
      </c>
      <c r="I17" s="4">
        <f t="shared" si="4"/>
        <v>-0.13496772472854823</v>
      </c>
    </row>
    <row r="18" spans="1:9" x14ac:dyDescent="0.35">
      <c r="A18" s="1">
        <v>43922</v>
      </c>
      <c r="B18">
        <v>0</v>
      </c>
      <c r="C18" s="3">
        <f t="shared" si="0"/>
        <v>0</v>
      </c>
      <c r="D18">
        <v>83.917473000000001</v>
      </c>
      <c r="E18" s="3">
        <f t="shared" si="1"/>
        <v>6.1702016626185928E-2</v>
      </c>
      <c r="F18" s="3">
        <f t="shared" si="2"/>
        <v>6.1702016626185928E-2</v>
      </c>
      <c r="G18">
        <v>2912.429932</v>
      </c>
      <c r="H18" s="3">
        <f t="shared" si="3"/>
        <v>0.11942083884125214</v>
      </c>
      <c r="I18" s="4">
        <f t="shared" si="4"/>
        <v>0.11942083884125214</v>
      </c>
    </row>
    <row r="19" spans="1:9" x14ac:dyDescent="0.35">
      <c r="A19" s="1">
        <v>43952</v>
      </c>
      <c r="B19">
        <v>0.01</v>
      </c>
      <c r="C19" s="3">
        <f t="shared" si="0"/>
        <v>1E-4</v>
      </c>
      <c r="D19">
        <v>86.161918999999997</v>
      </c>
      <c r="E19" s="3">
        <f t="shared" si="1"/>
        <v>2.6394453493126656E-2</v>
      </c>
      <c r="F19" s="3">
        <f t="shared" si="2"/>
        <v>2.6294453493126656E-2</v>
      </c>
      <c r="G19">
        <v>3044.3100589999999</v>
      </c>
      <c r="H19" s="3">
        <f t="shared" si="3"/>
        <v>4.4286532959149118E-2</v>
      </c>
      <c r="I19" s="4">
        <f t="shared" si="4"/>
        <v>4.4186532959149115E-2</v>
      </c>
    </row>
    <row r="20" spans="1:9" x14ac:dyDescent="0.35">
      <c r="A20" s="1">
        <v>43983</v>
      </c>
      <c r="B20">
        <v>0.01</v>
      </c>
      <c r="C20" s="3">
        <f t="shared" si="0"/>
        <v>1E-4</v>
      </c>
      <c r="D20">
        <v>83.284255999999999</v>
      </c>
      <c r="E20" s="3">
        <f t="shared" si="1"/>
        <v>-3.3968777408428304E-2</v>
      </c>
      <c r="F20" s="3">
        <f t="shared" si="2"/>
        <v>-3.4068777408428307E-2</v>
      </c>
      <c r="G20">
        <v>3100.290039</v>
      </c>
      <c r="H20" s="3">
        <f t="shared" si="3"/>
        <v>1.822137420311417E-2</v>
      </c>
      <c r="I20" s="4">
        <f t="shared" si="4"/>
        <v>1.812137420311417E-2</v>
      </c>
    </row>
    <row r="21" spans="1:9" x14ac:dyDescent="0.35">
      <c r="A21" s="1">
        <v>44013</v>
      </c>
      <c r="B21">
        <v>0.01</v>
      </c>
      <c r="C21" s="3">
        <f t="shared" si="0"/>
        <v>1E-4</v>
      </c>
      <c r="D21">
        <v>85.568680000000001</v>
      </c>
      <c r="E21" s="3">
        <f t="shared" si="1"/>
        <v>2.7059800636012554E-2</v>
      </c>
      <c r="F21" s="3">
        <f t="shared" si="2"/>
        <v>2.6959800636012554E-2</v>
      </c>
      <c r="G21">
        <v>3271.1201169999999</v>
      </c>
      <c r="H21" s="3">
        <f t="shared" si="3"/>
        <v>5.363680159734547E-2</v>
      </c>
      <c r="I21" s="4">
        <f t="shared" si="4"/>
        <v>5.3536801597345467E-2</v>
      </c>
    </row>
    <row r="22" spans="1:9" x14ac:dyDescent="0.35">
      <c r="A22" s="1">
        <v>44044</v>
      </c>
      <c r="B22">
        <v>0.01</v>
      </c>
      <c r="C22" s="3">
        <f t="shared" si="0"/>
        <v>1E-4</v>
      </c>
      <c r="D22">
        <v>89.576447000000002</v>
      </c>
      <c r="E22" s="3">
        <f t="shared" si="1"/>
        <v>4.5773088777447582E-2</v>
      </c>
      <c r="F22" s="3">
        <f t="shared" si="2"/>
        <v>4.5673088777447579E-2</v>
      </c>
      <c r="G22">
        <v>3500.3100589999999</v>
      </c>
      <c r="H22" s="3">
        <f t="shared" si="3"/>
        <v>6.7719083177738171E-2</v>
      </c>
      <c r="I22" s="4">
        <f t="shared" si="4"/>
        <v>6.7619083177738168E-2</v>
      </c>
    </row>
    <row r="23" spans="1:9" x14ac:dyDescent="0.35">
      <c r="A23" s="1">
        <v>44075</v>
      </c>
      <c r="B23">
        <v>0.01</v>
      </c>
      <c r="C23" s="3">
        <f t="shared" si="0"/>
        <v>1E-4</v>
      </c>
      <c r="D23">
        <v>86.071686</v>
      </c>
      <c r="E23" s="3">
        <f t="shared" si="1"/>
        <v>-3.9911909944991567E-2</v>
      </c>
      <c r="F23" s="3">
        <f t="shared" si="2"/>
        <v>-4.0011909944991569E-2</v>
      </c>
      <c r="G23">
        <v>3363</v>
      </c>
      <c r="H23" s="3">
        <f t="shared" si="3"/>
        <v>-4.0018120099239295E-2</v>
      </c>
      <c r="I23" s="4">
        <f t="shared" si="4"/>
        <v>-4.0118120099239298E-2</v>
      </c>
    </row>
    <row r="24" spans="1:9" x14ac:dyDescent="0.35">
      <c r="A24" s="1">
        <v>44105</v>
      </c>
      <c r="B24">
        <v>0.01</v>
      </c>
      <c r="C24" s="3">
        <f t="shared" si="0"/>
        <v>1E-4</v>
      </c>
      <c r="D24">
        <v>87.654212999999999</v>
      </c>
      <c r="E24" s="3">
        <f t="shared" si="1"/>
        <v>1.8219169207984779E-2</v>
      </c>
      <c r="F24" s="3">
        <f t="shared" si="2"/>
        <v>1.811916920798478E-2</v>
      </c>
      <c r="G24">
        <v>3269.959961</v>
      </c>
      <c r="H24" s="3">
        <f t="shared" si="3"/>
        <v>-2.8055692266440762E-2</v>
      </c>
      <c r="I24" s="4">
        <f t="shared" si="4"/>
        <v>-2.8155692266440761E-2</v>
      </c>
    </row>
    <row r="25" spans="1:9" x14ac:dyDescent="0.35">
      <c r="A25" s="1">
        <v>44136</v>
      </c>
      <c r="B25">
        <v>0.01</v>
      </c>
      <c r="C25" s="3">
        <f t="shared" si="0"/>
        <v>1E-4</v>
      </c>
      <c r="D25">
        <v>106.370422</v>
      </c>
      <c r="E25" s="3">
        <f t="shared" si="1"/>
        <v>0.19352787315533435</v>
      </c>
      <c r="F25" s="3">
        <f t="shared" si="2"/>
        <v>0.19342787315533436</v>
      </c>
      <c r="G25">
        <v>3621.6298830000001</v>
      </c>
      <c r="H25" s="3">
        <f t="shared" si="3"/>
        <v>0.10214642793925913</v>
      </c>
      <c r="I25" s="4">
        <f t="shared" si="4"/>
        <v>0.10204642793925912</v>
      </c>
    </row>
    <row r="26" spans="1:9" x14ac:dyDescent="0.35">
      <c r="A26" s="1">
        <v>44166</v>
      </c>
      <c r="B26">
        <v>0.01</v>
      </c>
      <c r="C26" s="3">
        <f t="shared" si="0"/>
        <v>1E-4</v>
      </c>
      <c r="D26">
        <v>114.663139</v>
      </c>
      <c r="E26" s="3">
        <f t="shared" si="1"/>
        <v>7.5071054157454312E-2</v>
      </c>
      <c r="F26" s="3">
        <f t="shared" si="2"/>
        <v>7.4971054157454309E-2</v>
      </c>
      <c r="G26">
        <v>3756.070068</v>
      </c>
      <c r="H26" s="3">
        <f t="shared" si="3"/>
        <v>3.6449047693140835E-2</v>
      </c>
      <c r="I26" s="4">
        <f t="shared" si="4"/>
        <v>3.6349047693140832E-2</v>
      </c>
    </row>
    <row r="27" spans="1:9" x14ac:dyDescent="0.35">
      <c r="A27" s="1">
        <v>44197</v>
      </c>
      <c r="B27">
        <v>0.01</v>
      </c>
      <c r="C27" s="3">
        <f t="shared" si="0"/>
        <v>1E-4</v>
      </c>
      <c r="D27">
        <v>116.106926</v>
      </c>
      <c r="E27" s="3">
        <f t="shared" si="1"/>
        <v>1.2512938696785101E-2</v>
      </c>
      <c r="F27" s="3">
        <f t="shared" si="2"/>
        <v>1.2412938696785102E-2</v>
      </c>
      <c r="G27">
        <v>3714.23999</v>
      </c>
      <c r="H27" s="3">
        <f t="shared" si="3"/>
        <v>-1.1199137618311695E-2</v>
      </c>
      <c r="I27" s="4">
        <f t="shared" si="4"/>
        <v>-1.1299137618311694E-2</v>
      </c>
    </row>
    <row r="28" spans="1:9" x14ac:dyDescent="0.35">
      <c r="A28" s="1">
        <v>44228</v>
      </c>
      <c r="B28">
        <v>0</v>
      </c>
      <c r="C28" s="3">
        <f t="shared" si="0"/>
        <v>0</v>
      </c>
      <c r="D28">
        <v>133.75701900000001</v>
      </c>
      <c r="E28" s="3">
        <f t="shared" si="1"/>
        <v>0.14151332050988844</v>
      </c>
      <c r="F28" s="3">
        <f t="shared" si="2"/>
        <v>0.14151332050988844</v>
      </c>
      <c r="G28">
        <v>3811.1499020000001</v>
      </c>
      <c r="H28" s="3">
        <f t="shared" si="3"/>
        <v>2.5756876645442687E-2</v>
      </c>
      <c r="I28" s="4">
        <f t="shared" si="4"/>
        <v>2.5756876645442687E-2</v>
      </c>
    </row>
    <row r="29" spans="1:9" x14ac:dyDescent="0.35">
      <c r="A29" s="1">
        <v>44256</v>
      </c>
      <c r="B29">
        <v>0</v>
      </c>
      <c r="C29" s="3">
        <f t="shared" si="0"/>
        <v>0</v>
      </c>
      <c r="D29">
        <v>138.35586499999999</v>
      </c>
      <c r="E29" s="3">
        <f t="shared" si="1"/>
        <v>3.3804234913391885E-2</v>
      </c>
      <c r="F29" s="3">
        <f t="shared" si="2"/>
        <v>3.3804234913391885E-2</v>
      </c>
      <c r="G29">
        <v>3972.889893</v>
      </c>
      <c r="H29" s="3">
        <f t="shared" si="3"/>
        <v>4.1562807478931027E-2</v>
      </c>
      <c r="I29" s="4">
        <f t="shared" si="4"/>
        <v>4.1562807478931027E-2</v>
      </c>
    </row>
    <row r="30" spans="1:9" x14ac:dyDescent="0.35">
      <c r="A30" s="1">
        <v>44287</v>
      </c>
      <c r="B30">
        <v>0</v>
      </c>
      <c r="C30" s="3">
        <f t="shared" si="0"/>
        <v>0</v>
      </c>
      <c r="D30">
        <v>139.791855</v>
      </c>
      <c r="E30" s="3">
        <f t="shared" si="1"/>
        <v>1.0325468482617665E-2</v>
      </c>
      <c r="F30" s="3">
        <f t="shared" si="2"/>
        <v>1.0325468482617665E-2</v>
      </c>
      <c r="G30">
        <v>4181.169922</v>
      </c>
      <c r="H30" s="3">
        <f t="shared" si="3"/>
        <v>5.1097330391763854E-2</v>
      </c>
      <c r="I30" s="4">
        <f t="shared" si="4"/>
        <v>5.1097330391763854E-2</v>
      </c>
    </row>
    <row r="31" spans="1:9" x14ac:dyDescent="0.35">
      <c r="A31" s="1">
        <v>44317</v>
      </c>
      <c r="B31">
        <v>0</v>
      </c>
      <c r="C31" s="3">
        <f t="shared" si="0"/>
        <v>0</v>
      </c>
      <c r="D31">
        <v>150.150452</v>
      </c>
      <c r="E31" s="3">
        <f t="shared" si="1"/>
        <v>7.1483238447968611E-2</v>
      </c>
      <c r="F31" s="3">
        <f t="shared" si="2"/>
        <v>7.1483238447968611E-2</v>
      </c>
      <c r="G31">
        <v>4204.1098629999997</v>
      </c>
      <c r="H31" s="3">
        <f t="shared" si="3"/>
        <v>5.4714926199284086E-3</v>
      </c>
      <c r="I31" s="4">
        <f t="shared" si="4"/>
        <v>5.4714926199284086E-3</v>
      </c>
    </row>
    <row r="32" spans="1:9" x14ac:dyDescent="0.35">
      <c r="A32" s="1">
        <v>44348</v>
      </c>
      <c r="B32">
        <v>0</v>
      </c>
      <c r="C32" s="3">
        <f t="shared" si="0"/>
        <v>0</v>
      </c>
      <c r="D32">
        <v>142.196777</v>
      </c>
      <c r="E32" s="3">
        <f t="shared" si="1"/>
        <v>-5.442595289573595E-2</v>
      </c>
      <c r="F32" s="3">
        <f t="shared" si="2"/>
        <v>-5.442595289573595E-2</v>
      </c>
      <c r="G32">
        <v>4297.5</v>
      </c>
      <c r="H32" s="3">
        <f t="shared" si="3"/>
        <v>2.1970872633021454E-2</v>
      </c>
      <c r="I32" s="4">
        <f t="shared" si="4"/>
        <v>2.1970872633021454E-2</v>
      </c>
    </row>
    <row r="33" spans="1:9" x14ac:dyDescent="0.35">
      <c r="A33" s="1">
        <v>44378</v>
      </c>
      <c r="B33">
        <v>0</v>
      </c>
      <c r="C33" s="3">
        <f t="shared" si="0"/>
        <v>0</v>
      </c>
      <c r="D33">
        <v>138.75929300000001</v>
      </c>
      <c r="E33" s="3">
        <f t="shared" si="1"/>
        <v>-2.4471124891792873E-2</v>
      </c>
      <c r="F33" s="3">
        <f t="shared" si="2"/>
        <v>-2.4471124891792873E-2</v>
      </c>
      <c r="G33">
        <v>4395.2597660000001</v>
      </c>
      <c r="H33" s="3">
        <f t="shared" si="3"/>
        <v>2.2493176007570441E-2</v>
      </c>
      <c r="I33" s="4">
        <f t="shared" si="4"/>
        <v>2.2493176007570441E-2</v>
      </c>
    </row>
    <row r="34" spans="1:9" x14ac:dyDescent="0.35">
      <c r="A34" s="1">
        <v>44409</v>
      </c>
      <c r="B34">
        <v>0</v>
      </c>
      <c r="C34" s="3">
        <f t="shared" si="0"/>
        <v>0</v>
      </c>
      <c r="D34">
        <v>147.07107500000001</v>
      </c>
      <c r="E34" s="3">
        <f t="shared" si="1"/>
        <v>5.8175246369701054E-2</v>
      </c>
      <c r="F34" s="3">
        <f t="shared" si="2"/>
        <v>5.8175246369701054E-2</v>
      </c>
      <c r="G34">
        <v>4522.6801759999998</v>
      </c>
      <c r="H34" s="3">
        <f t="shared" si="3"/>
        <v>2.8578143122840471E-2</v>
      </c>
      <c r="I34" s="4">
        <f t="shared" si="4"/>
        <v>2.8578143122840471E-2</v>
      </c>
    </row>
    <row r="35" spans="1:9" x14ac:dyDescent="0.35">
      <c r="A35" s="1">
        <v>44440</v>
      </c>
      <c r="B35">
        <v>0</v>
      </c>
      <c r="C35" s="3">
        <f t="shared" si="0"/>
        <v>0</v>
      </c>
      <c r="D35">
        <v>150.509964</v>
      </c>
      <c r="E35" s="3">
        <f t="shared" si="1"/>
        <v>2.3113314647486918E-2</v>
      </c>
      <c r="F35" s="3">
        <f t="shared" si="2"/>
        <v>2.3113314647486918E-2</v>
      </c>
      <c r="G35">
        <v>4307.5400390000004</v>
      </c>
      <c r="H35" s="3">
        <f t="shared" si="3"/>
        <v>-4.8737792845709803E-2</v>
      </c>
      <c r="I35" s="4">
        <f t="shared" si="4"/>
        <v>-4.8737792845709803E-2</v>
      </c>
    </row>
    <row r="36" spans="1:9" x14ac:dyDescent="0.35">
      <c r="A36" s="1">
        <v>44470</v>
      </c>
      <c r="B36">
        <v>0</v>
      </c>
      <c r="C36" s="3">
        <f t="shared" si="0"/>
        <v>0</v>
      </c>
      <c r="D36">
        <v>156.210724</v>
      </c>
      <c r="E36" s="3">
        <f t="shared" si="1"/>
        <v>3.717660264120453E-2</v>
      </c>
      <c r="F36" s="3">
        <f t="shared" si="2"/>
        <v>3.717660264120453E-2</v>
      </c>
      <c r="G36">
        <v>4605.3798829999996</v>
      </c>
      <c r="H36" s="3">
        <f t="shared" si="3"/>
        <v>6.6858175339211984E-2</v>
      </c>
      <c r="I36" s="4">
        <f t="shared" si="4"/>
        <v>6.6858175339211984E-2</v>
      </c>
    </row>
    <row r="37" spans="1:9" x14ac:dyDescent="0.35">
      <c r="A37" s="1">
        <v>44501</v>
      </c>
      <c r="B37">
        <v>0</v>
      </c>
      <c r="C37" s="3">
        <f t="shared" si="0"/>
        <v>0</v>
      </c>
      <c r="D37">
        <v>146.92131000000001</v>
      </c>
      <c r="E37" s="3">
        <f t="shared" si="1"/>
        <v>-6.1308753289868789E-2</v>
      </c>
      <c r="F37" s="3">
        <f t="shared" si="2"/>
        <v>-6.1308753289868789E-2</v>
      </c>
      <c r="G37">
        <v>4567</v>
      </c>
      <c r="H37" s="3">
        <f t="shared" si="3"/>
        <v>-8.3686256959183726E-3</v>
      </c>
      <c r="I37" s="4">
        <f t="shared" si="4"/>
        <v>-8.3686256959183726E-3</v>
      </c>
    </row>
    <row r="38" spans="1:9" x14ac:dyDescent="0.35">
      <c r="A38" s="1">
        <v>44531</v>
      </c>
      <c r="B38">
        <v>0.01</v>
      </c>
      <c r="C38" s="3">
        <f t="shared" si="0"/>
        <v>1E-4</v>
      </c>
      <c r="D38">
        <v>146.477295</v>
      </c>
      <c r="E38" s="3">
        <f t="shared" si="1"/>
        <v>-3.026703817941079E-3</v>
      </c>
      <c r="F38" s="3">
        <f t="shared" si="2"/>
        <v>-3.1267038179410788E-3</v>
      </c>
      <c r="G38">
        <v>4766.1801759999998</v>
      </c>
      <c r="H38" s="3">
        <f t="shared" si="3"/>
        <v>4.2688648207292887E-2</v>
      </c>
      <c r="I38" s="4">
        <f t="shared" si="4"/>
        <v>4.2588648207292884E-2</v>
      </c>
    </row>
    <row r="39" spans="1:9" x14ac:dyDescent="0.35">
      <c r="A39" s="1">
        <v>44562</v>
      </c>
      <c r="B39">
        <v>0</v>
      </c>
      <c r="C39" s="3">
        <f t="shared" si="0"/>
        <v>0</v>
      </c>
      <c r="D39">
        <v>137.45832799999999</v>
      </c>
      <c r="E39" s="3">
        <f t="shared" si="1"/>
        <v>-6.3549631429873465E-2</v>
      </c>
      <c r="F39" s="3">
        <f t="shared" si="2"/>
        <v>-6.3549631429873465E-2</v>
      </c>
      <c r="G39">
        <v>4515.5498049999997</v>
      </c>
      <c r="H39" s="3">
        <f t="shared" si="3"/>
        <v>-5.401822997597449E-2</v>
      </c>
      <c r="I39" s="4">
        <f t="shared" si="4"/>
        <v>-5.401822997597449E-2</v>
      </c>
    </row>
    <row r="40" spans="1:9" x14ac:dyDescent="0.35">
      <c r="A40" s="1">
        <v>44593</v>
      </c>
      <c r="B40">
        <v>0</v>
      </c>
      <c r="C40" s="3">
        <f t="shared" si="0"/>
        <v>0</v>
      </c>
      <c r="D40">
        <v>131.95442199999999</v>
      </c>
      <c r="E40" s="3">
        <f t="shared" si="1"/>
        <v>-4.0864226999001149E-2</v>
      </c>
      <c r="F40" s="3">
        <f t="shared" si="2"/>
        <v>-4.0864226999001149E-2</v>
      </c>
      <c r="G40">
        <v>4373.9399409999996</v>
      </c>
      <c r="H40" s="3">
        <f t="shared" si="3"/>
        <v>-3.1862761183796384E-2</v>
      </c>
      <c r="I40" s="4">
        <f t="shared" si="4"/>
        <v>-3.1862761183796384E-2</v>
      </c>
    </row>
    <row r="41" spans="1:9" x14ac:dyDescent="0.35">
      <c r="A41" s="1">
        <v>44621</v>
      </c>
      <c r="B41">
        <v>0.01</v>
      </c>
      <c r="C41" s="3">
        <f t="shared" si="0"/>
        <v>1E-4</v>
      </c>
      <c r="D41">
        <v>126.854904</v>
      </c>
      <c r="E41" s="3">
        <f t="shared" si="1"/>
        <v>-3.9412629949528655E-2</v>
      </c>
      <c r="F41" s="3">
        <f t="shared" si="2"/>
        <v>-3.9512629949528658E-2</v>
      </c>
      <c r="G41">
        <v>4530.4101559999999</v>
      </c>
      <c r="H41" s="3">
        <f t="shared" si="3"/>
        <v>3.5148286309219845E-2</v>
      </c>
      <c r="I41" s="4">
        <f t="shared" si="4"/>
        <v>3.5048286309219842E-2</v>
      </c>
    </row>
    <row r="42" spans="1:9" x14ac:dyDescent="0.35">
      <c r="A42" s="1">
        <v>44652</v>
      </c>
      <c r="B42">
        <v>0.01</v>
      </c>
      <c r="C42" s="3">
        <f t="shared" si="0"/>
        <v>1E-4</v>
      </c>
      <c r="D42">
        <v>111.072495</v>
      </c>
      <c r="E42" s="3">
        <f t="shared" si="1"/>
        <v>-0.13286084889431143</v>
      </c>
      <c r="F42" s="3">
        <f t="shared" si="2"/>
        <v>-0.13296084889431142</v>
      </c>
      <c r="G42">
        <v>4131.9301759999998</v>
      </c>
      <c r="H42" s="3">
        <f t="shared" si="3"/>
        <v>-9.2067824799298315E-2</v>
      </c>
      <c r="I42" s="4">
        <f t="shared" si="4"/>
        <v>-9.2167824799298317E-2</v>
      </c>
    </row>
    <row r="43" spans="1:9" x14ac:dyDescent="0.35">
      <c r="A43" s="1">
        <v>44682</v>
      </c>
      <c r="B43">
        <v>0.03</v>
      </c>
      <c r="C43" s="3">
        <f t="shared" si="0"/>
        <v>2.9999999999999997E-4</v>
      </c>
      <c r="D43">
        <v>123.96096799999999</v>
      </c>
      <c r="E43" s="3">
        <f t="shared" si="1"/>
        <v>0.10978364562153585</v>
      </c>
      <c r="F43" s="3">
        <f t="shared" si="2"/>
        <v>0.10948364562153585</v>
      </c>
      <c r="G43">
        <v>4132.1499020000001</v>
      </c>
      <c r="H43" s="3">
        <f t="shared" si="3"/>
        <v>5.3176154630096034E-5</v>
      </c>
      <c r="I43" s="4">
        <f t="shared" si="4"/>
        <v>-2.4682384536990393E-4</v>
      </c>
    </row>
    <row r="44" spans="1:9" x14ac:dyDescent="0.35">
      <c r="A44" s="1">
        <v>44713</v>
      </c>
      <c r="B44">
        <v>0.06</v>
      </c>
      <c r="C44" s="3">
        <f t="shared" si="0"/>
        <v>5.9999999999999995E-4</v>
      </c>
      <c r="D44">
        <v>105.567909</v>
      </c>
      <c r="E44" s="3">
        <f t="shared" si="1"/>
        <v>-0.16061230881753139</v>
      </c>
      <c r="F44" s="3">
        <f t="shared" si="2"/>
        <v>-0.16121230881753137</v>
      </c>
      <c r="G44">
        <v>3785.3798830000001</v>
      </c>
      <c r="H44" s="3">
        <f t="shared" si="3"/>
        <v>-8.7651581672096149E-2</v>
      </c>
      <c r="I44" s="4">
        <f t="shared" si="4"/>
        <v>-8.8251581672096152E-2</v>
      </c>
    </row>
    <row r="45" spans="1:9" x14ac:dyDescent="0.35">
      <c r="A45" s="1">
        <v>44743</v>
      </c>
      <c r="B45">
        <v>0.08</v>
      </c>
      <c r="C45" s="3">
        <f t="shared" si="0"/>
        <v>8.0000000000000004E-4</v>
      </c>
      <c r="D45">
        <v>108.145943</v>
      </c>
      <c r="E45" s="3">
        <f t="shared" si="1"/>
        <v>2.4127205939463114E-2</v>
      </c>
      <c r="F45" s="3">
        <f t="shared" si="2"/>
        <v>2.3327205939463115E-2</v>
      </c>
      <c r="G45">
        <v>4130.2900390000004</v>
      </c>
      <c r="H45" s="3">
        <f t="shared" si="3"/>
        <v>8.7201384625051226E-2</v>
      </c>
      <c r="I45" s="4">
        <f t="shared" si="4"/>
        <v>8.6401384625051231E-2</v>
      </c>
    </row>
    <row r="46" spans="1:9" x14ac:dyDescent="0.35">
      <c r="A46" s="1">
        <v>44774</v>
      </c>
      <c r="B46">
        <v>0.19</v>
      </c>
      <c r="C46" s="3">
        <f t="shared" si="0"/>
        <v>1.9E-3</v>
      </c>
      <c r="D46">
        <v>107.560982</v>
      </c>
      <c r="E46" s="3">
        <f t="shared" si="1"/>
        <v>-5.4236778346120522E-3</v>
      </c>
      <c r="F46" s="3">
        <f t="shared" si="2"/>
        <v>-7.323677834612052E-3</v>
      </c>
      <c r="G46">
        <v>3955</v>
      </c>
      <c r="H46" s="3">
        <f t="shared" si="3"/>
        <v>-4.3367030648273505E-2</v>
      </c>
      <c r="I46" s="4">
        <f t="shared" si="4"/>
        <v>-4.5267030648273504E-2</v>
      </c>
    </row>
    <row r="47" spans="1:9" x14ac:dyDescent="0.35">
      <c r="A47" s="1">
        <v>44805</v>
      </c>
      <c r="B47">
        <v>0.19</v>
      </c>
      <c r="C47" s="3">
        <f t="shared" si="0"/>
        <v>1.9E-3</v>
      </c>
      <c r="D47">
        <v>98.831635000000006</v>
      </c>
      <c r="E47" s="3">
        <f t="shared" si="1"/>
        <v>-8.4640215336115571E-2</v>
      </c>
      <c r="F47" s="3">
        <f t="shared" si="2"/>
        <v>-8.654021533611557E-2</v>
      </c>
      <c r="G47">
        <v>3585.6201169999999</v>
      </c>
      <c r="H47" s="3">
        <f t="shared" si="3"/>
        <v>-9.8049166673284727E-2</v>
      </c>
      <c r="I47" s="4">
        <f t="shared" si="4"/>
        <v>-9.9949166673284726E-2</v>
      </c>
    </row>
    <row r="48" spans="1:9" x14ac:dyDescent="0.35">
      <c r="A48" s="1">
        <v>44835</v>
      </c>
      <c r="B48">
        <v>0.23</v>
      </c>
      <c r="C48" s="3">
        <f t="shared" si="0"/>
        <v>2.3E-3</v>
      </c>
      <c r="D48">
        <v>119.051941</v>
      </c>
      <c r="E48" s="3">
        <f t="shared" si="1"/>
        <v>0.18614213106298311</v>
      </c>
      <c r="F48" s="3">
        <f t="shared" si="2"/>
        <v>0.18384213106298311</v>
      </c>
      <c r="G48">
        <v>3871.9799800000001</v>
      </c>
      <c r="H48" s="3">
        <f t="shared" si="3"/>
        <v>7.6834564400085875E-2</v>
      </c>
      <c r="I48" s="4">
        <f t="shared" si="4"/>
        <v>7.4534564400085879E-2</v>
      </c>
    </row>
    <row r="49" spans="1:9" x14ac:dyDescent="0.35">
      <c r="A49" s="1">
        <v>44866</v>
      </c>
      <c r="B49">
        <v>0.28999999999999998</v>
      </c>
      <c r="C49" s="3">
        <f t="shared" si="0"/>
        <v>2.8999999999999998E-3</v>
      </c>
      <c r="D49">
        <v>131.85395800000001</v>
      </c>
      <c r="E49" s="3">
        <f t="shared" si="1"/>
        <v>0.10213505443579594</v>
      </c>
      <c r="F49" s="3">
        <f t="shared" si="2"/>
        <v>9.9235054435795944E-2</v>
      </c>
      <c r="G49">
        <v>4080.110107</v>
      </c>
      <c r="H49" s="3">
        <f t="shared" si="3"/>
        <v>5.2357976115313107E-2</v>
      </c>
      <c r="I49" s="4">
        <f t="shared" si="4"/>
        <v>4.9457976115313107E-2</v>
      </c>
    </row>
    <row r="50" spans="1:9" x14ac:dyDescent="0.35">
      <c r="A50" s="1">
        <v>44896</v>
      </c>
      <c r="B50">
        <v>0.33</v>
      </c>
      <c r="C50" s="3">
        <f t="shared" si="0"/>
        <v>3.3E-3</v>
      </c>
      <c r="D50">
        <v>127.96077</v>
      </c>
      <c r="E50" s="3">
        <f t="shared" si="1"/>
        <v>-2.9971198740993681E-2</v>
      </c>
      <c r="F50" s="3">
        <f t="shared" si="2"/>
        <v>-3.3271198740993678E-2</v>
      </c>
      <c r="G50">
        <v>3839.5</v>
      </c>
      <c r="H50" s="3">
        <f t="shared" si="3"/>
        <v>-6.0781825273270251E-2</v>
      </c>
      <c r="I50" s="4">
        <f t="shared" si="4"/>
        <v>-6.4081825273270249E-2</v>
      </c>
    </row>
    <row r="51" spans="1:9" x14ac:dyDescent="0.35">
      <c r="A51" s="1">
        <v>44927</v>
      </c>
      <c r="B51">
        <v>0.35</v>
      </c>
      <c r="C51" s="3">
        <f t="shared" si="0"/>
        <v>3.4999999999999996E-3</v>
      </c>
      <c r="D51">
        <v>133.55249000000001</v>
      </c>
      <c r="E51" s="3">
        <f t="shared" si="1"/>
        <v>4.2770851515835748E-2</v>
      </c>
      <c r="F51" s="3">
        <f t="shared" si="2"/>
        <v>3.9270851515835745E-2</v>
      </c>
      <c r="G51">
        <v>4076.6000979999999</v>
      </c>
      <c r="H51" s="3">
        <f t="shared" si="3"/>
        <v>5.9921181918672232E-2</v>
      </c>
      <c r="I51" s="4">
        <f t="shared" si="4"/>
        <v>5.6421181918672236E-2</v>
      </c>
    </row>
    <row r="52" spans="1:9" x14ac:dyDescent="0.35">
      <c r="A52" s="1">
        <v>44958</v>
      </c>
      <c r="B52">
        <v>0.34</v>
      </c>
      <c r="C52" s="3">
        <f t="shared" si="0"/>
        <v>3.4000000000000002E-3</v>
      </c>
      <c r="D52">
        <v>137.79769899999999</v>
      </c>
      <c r="E52" s="3">
        <f t="shared" si="1"/>
        <v>3.129207624241731E-2</v>
      </c>
      <c r="F52" s="3">
        <f t="shared" si="2"/>
        <v>2.789207624241731E-2</v>
      </c>
      <c r="G52">
        <v>3970.1499020000001</v>
      </c>
      <c r="H52" s="3">
        <f t="shared" si="3"/>
        <v>-2.6459479030699447E-2</v>
      </c>
      <c r="I52" s="4">
        <f t="shared" si="4"/>
        <v>-2.9859479030699448E-2</v>
      </c>
    </row>
    <row r="53" spans="1:9" x14ac:dyDescent="0.35">
      <c r="A53" s="1">
        <v>44986</v>
      </c>
      <c r="B53">
        <v>0.36</v>
      </c>
      <c r="C53" s="3">
        <f t="shared" si="0"/>
        <v>3.5999999999999999E-3</v>
      </c>
      <c r="D53">
        <v>125.262756</v>
      </c>
      <c r="E53" s="3">
        <f t="shared" si="1"/>
        <v>-9.5373081236363941E-2</v>
      </c>
      <c r="F53" s="3">
        <f t="shared" si="2"/>
        <v>-9.8973081236363947E-2</v>
      </c>
      <c r="G53">
        <v>4109.3100590000004</v>
      </c>
      <c r="H53" s="3">
        <f t="shared" si="3"/>
        <v>3.4451292883708143E-2</v>
      </c>
      <c r="I53" s="4">
        <f t="shared" si="4"/>
        <v>3.0851292883708144E-2</v>
      </c>
    </row>
    <row r="54" spans="1:9" x14ac:dyDescent="0.35">
      <c r="A54" s="1">
        <v>45017</v>
      </c>
      <c r="B54">
        <v>0.35</v>
      </c>
      <c r="C54" s="3">
        <f t="shared" si="0"/>
        <v>3.4999999999999996E-3</v>
      </c>
      <c r="D54">
        <v>132.88561999999999</v>
      </c>
      <c r="E54" s="3">
        <f t="shared" si="1"/>
        <v>5.9075179119026586E-2</v>
      </c>
      <c r="F54" s="3">
        <f t="shared" si="2"/>
        <v>5.5575179119026583E-2</v>
      </c>
      <c r="G54">
        <v>4169.4799800000001</v>
      </c>
      <c r="H54" s="3">
        <f t="shared" si="3"/>
        <v>1.4536177438277171E-2</v>
      </c>
      <c r="I54" s="4">
        <f t="shared" si="4"/>
        <v>1.1036177438277171E-2</v>
      </c>
    </row>
    <row r="55" spans="1:9" x14ac:dyDescent="0.35">
      <c r="A55" s="1">
        <v>45047</v>
      </c>
      <c r="B55">
        <v>0.36</v>
      </c>
      <c r="C55" s="3">
        <f t="shared" si="0"/>
        <v>3.5999999999999999E-3</v>
      </c>
      <c r="D55">
        <v>131.47740200000001</v>
      </c>
      <c r="E55" s="3">
        <f t="shared" si="1"/>
        <v>-1.0653769268067803E-2</v>
      </c>
      <c r="F55" s="3">
        <f t="shared" si="2"/>
        <v>-1.4253769268067804E-2</v>
      </c>
      <c r="G55">
        <v>4179.830078</v>
      </c>
      <c r="H55" s="3">
        <f t="shared" si="3"/>
        <v>2.4792715157910205E-3</v>
      </c>
      <c r="I55" s="4">
        <f t="shared" si="4"/>
        <v>-1.1207284842089794E-3</v>
      </c>
    </row>
    <row r="56" spans="1:9" x14ac:dyDescent="0.35">
      <c r="A56" s="1">
        <v>45078</v>
      </c>
      <c r="B56">
        <v>0.4</v>
      </c>
      <c r="C56" s="3">
        <f t="shared" si="0"/>
        <v>4.0000000000000001E-3</v>
      </c>
      <c r="D56">
        <v>140.90394599999999</v>
      </c>
      <c r="E56" s="3">
        <f t="shared" si="1"/>
        <v>6.9243435248738106E-2</v>
      </c>
      <c r="F56" s="3">
        <f t="shared" si="2"/>
        <v>6.5243435248738102E-2</v>
      </c>
      <c r="G56">
        <v>4450.3798829999996</v>
      </c>
      <c r="H56" s="3">
        <f t="shared" si="3"/>
        <v>6.2718864986678322E-2</v>
      </c>
      <c r="I56" s="4">
        <f t="shared" si="4"/>
        <v>5.8718864986678318E-2</v>
      </c>
    </row>
    <row r="57" spans="1:9" x14ac:dyDescent="0.35">
      <c r="A57" s="1">
        <v>45108</v>
      </c>
      <c r="B57">
        <v>0.45</v>
      </c>
      <c r="C57" s="3">
        <f t="shared" si="0"/>
        <v>4.5000000000000005E-3</v>
      </c>
      <c r="D57">
        <v>153.03346300000001</v>
      </c>
      <c r="E57" s="3">
        <f t="shared" si="1"/>
        <v>8.2578185706393525E-2</v>
      </c>
      <c r="F57" s="3">
        <f t="shared" si="2"/>
        <v>7.8078185706393521E-2</v>
      </c>
      <c r="G57">
        <v>4588.9599609999996</v>
      </c>
      <c r="H57" s="3">
        <f t="shared" si="3"/>
        <v>3.0663950879192357E-2</v>
      </c>
      <c r="I57" s="4">
        <f t="shared" si="4"/>
        <v>2.6163950879192356E-2</v>
      </c>
    </row>
    <row r="58" spans="1:9" x14ac:dyDescent="0.35">
      <c r="A58" s="1">
        <v>45139</v>
      </c>
      <c r="B58">
        <v>0.45</v>
      </c>
      <c r="C58" s="3">
        <f t="shared" si="0"/>
        <v>4.5000000000000005E-3</v>
      </c>
      <c r="D58">
        <v>142.73976099999999</v>
      </c>
      <c r="E58" s="3">
        <f t="shared" si="1"/>
        <v>-6.9633490728128411E-2</v>
      </c>
      <c r="F58" s="3">
        <f t="shared" si="2"/>
        <v>-7.4133490728128415E-2</v>
      </c>
      <c r="G58">
        <v>4507.6601559999999</v>
      </c>
      <c r="H58" s="3">
        <f t="shared" si="3"/>
        <v>-1.78752039120747E-2</v>
      </c>
      <c r="I58" s="4">
        <f t="shared" si="4"/>
        <v>-2.23752039120747E-2</v>
      </c>
    </row>
    <row r="59" spans="1:9" x14ac:dyDescent="0.35">
      <c r="A59" s="1">
        <v>45170</v>
      </c>
      <c r="B59">
        <v>0.43</v>
      </c>
      <c r="C59" s="3">
        <f t="shared" si="0"/>
        <v>4.3E-3</v>
      </c>
      <c r="D59">
        <v>141.46191400000001</v>
      </c>
      <c r="E59" s="3">
        <f t="shared" si="1"/>
        <v>-8.9925973256296636E-3</v>
      </c>
      <c r="F59" s="3">
        <f t="shared" si="2"/>
        <v>-1.3292597325629664E-2</v>
      </c>
      <c r="G59">
        <v>4288.0498049999997</v>
      </c>
      <c r="H59" s="3">
        <f t="shared" si="3"/>
        <v>-4.9946167794944075E-2</v>
      </c>
      <c r="I59" s="4">
        <f t="shared" si="4"/>
        <v>-5.4246167794944074E-2</v>
      </c>
    </row>
    <row r="60" spans="1:9" x14ac:dyDescent="0.35">
      <c r="A60" s="1">
        <v>45200</v>
      </c>
      <c r="B60">
        <v>0.47</v>
      </c>
      <c r="C60" s="3">
        <f t="shared" si="0"/>
        <v>4.6999999999999993E-3</v>
      </c>
      <c r="D60">
        <v>135.648132</v>
      </c>
      <c r="E60" s="3">
        <f t="shared" si="1"/>
        <v>-4.1966253566285965E-2</v>
      </c>
      <c r="F60" s="3">
        <f t="shared" si="2"/>
        <v>-4.6666253566285967E-2</v>
      </c>
      <c r="G60">
        <v>4193.7998049999997</v>
      </c>
      <c r="H60" s="3">
        <f t="shared" si="3"/>
        <v>-2.2224840999765658E-2</v>
      </c>
      <c r="I60" s="4">
        <f t="shared" si="4"/>
        <v>-2.6924840999765658E-2</v>
      </c>
    </row>
    <row r="61" spans="1:9" x14ac:dyDescent="0.35">
      <c r="A61" s="1">
        <v>45231</v>
      </c>
      <c r="B61">
        <v>0.44</v>
      </c>
      <c r="C61" s="3">
        <f t="shared" si="0"/>
        <v>4.4000000000000003E-3</v>
      </c>
      <c r="D61">
        <v>153.37399300000001</v>
      </c>
      <c r="E61" s="3">
        <f t="shared" si="1"/>
        <v>0.12281506912573183</v>
      </c>
      <c r="F61" s="3">
        <f t="shared" si="2"/>
        <v>0.11841506912573183</v>
      </c>
      <c r="G61">
        <v>4567.7998049999997</v>
      </c>
      <c r="H61" s="3">
        <f t="shared" si="3"/>
        <v>8.5424448194651656E-2</v>
      </c>
      <c r="I61" s="4">
        <f t="shared" si="4"/>
        <v>8.1024448194651655E-2</v>
      </c>
    </row>
    <row r="62" spans="1:9" x14ac:dyDescent="0.35">
      <c r="A62" s="1">
        <v>45261</v>
      </c>
      <c r="B62">
        <v>0.43</v>
      </c>
      <c r="C62" s="3">
        <f t="shared" si="0"/>
        <v>4.3E-3</v>
      </c>
      <c r="D62">
        <v>167.15093999999999</v>
      </c>
      <c r="E62" s="3">
        <f t="shared" si="1"/>
        <v>8.6017899139240059E-2</v>
      </c>
      <c r="F62" s="3">
        <f t="shared" si="2"/>
        <v>8.1717899139240061E-2</v>
      </c>
      <c r="G62">
        <v>4769.830078</v>
      </c>
      <c r="H62" s="3">
        <f t="shared" si="3"/>
        <v>4.327903533698834E-2</v>
      </c>
      <c r="I62" s="4">
        <f t="shared" si="4"/>
        <v>3.8979035336988342E-2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/>
  </sheetViews>
  <sheetFormatPr defaultRowHeight="23.25" x14ac:dyDescent="0.35"/>
  <cols>
    <col min="1" max="1" width="17.08203125" bestFit="1" customWidth="1"/>
    <col min="2" max="2" width="11.75" bestFit="1" customWidth="1"/>
    <col min="3" max="3" width="13.1640625" bestFit="1" customWidth="1"/>
    <col min="4" max="5" width="11.75" bestFit="1" customWidth="1"/>
    <col min="6" max="6" width="12.33203125" bestFit="1" customWidth="1"/>
    <col min="7" max="7" width="11.75" bestFit="1" customWidth="1"/>
    <col min="8" max="8" width="12.33203125" bestFit="1" customWidth="1"/>
    <col min="9" max="9" width="11.75" bestFit="1" customWidth="1"/>
  </cols>
  <sheetData>
    <row r="1" spans="1:9" x14ac:dyDescent="0.35">
      <c r="A1" t="s">
        <v>4</v>
      </c>
    </row>
    <row r="2" spans="1:9" ht="24" thickBot="1" x14ac:dyDescent="0.4"/>
    <row r="3" spans="1:9" x14ac:dyDescent="0.35">
      <c r="A3" s="8" t="s">
        <v>5</v>
      </c>
      <c r="B3" s="8"/>
    </row>
    <row r="4" spans="1:9" x14ac:dyDescent="0.35">
      <c r="A4" s="5" t="s">
        <v>6</v>
      </c>
      <c r="B4" s="5">
        <v>0.74503206106117947</v>
      </c>
    </row>
    <row r="5" spans="1:9" x14ac:dyDescent="0.35">
      <c r="A5" s="5" t="s">
        <v>7</v>
      </c>
      <c r="B5" s="5">
        <v>0.55507277200906913</v>
      </c>
    </row>
    <row r="6" spans="1:9" x14ac:dyDescent="0.35">
      <c r="A6" s="5" t="s">
        <v>8</v>
      </c>
      <c r="B6" s="5">
        <v>0.54740161290577727</v>
      </c>
    </row>
    <row r="7" spans="1:9" x14ac:dyDescent="0.35">
      <c r="A7" s="5" t="s">
        <v>9</v>
      </c>
      <c r="B7" s="5">
        <v>5.4764625811311307E-2</v>
      </c>
    </row>
    <row r="8" spans="1:9" ht="24" thickBot="1" x14ac:dyDescent="0.4">
      <c r="A8" s="6" t="s">
        <v>10</v>
      </c>
      <c r="B8" s="6">
        <v>60</v>
      </c>
    </row>
    <row r="10" spans="1:9" ht="24" thickBot="1" x14ac:dyDescent="0.4">
      <c r="A10" t="s">
        <v>11</v>
      </c>
    </row>
    <row r="11" spans="1:9" x14ac:dyDescent="0.35">
      <c r="A11" s="7"/>
      <c r="B11" s="7" t="s">
        <v>16</v>
      </c>
      <c r="C11" s="7" t="s">
        <v>17</v>
      </c>
      <c r="D11" s="7" t="s">
        <v>18</v>
      </c>
      <c r="E11" s="7" t="s">
        <v>19</v>
      </c>
      <c r="F11" s="7" t="s">
        <v>20</v>
      </c>
    </row>
    <row r="12" spans="1:9" x14ac:dyDescent="0.35">
      <c r="A12" s="5" t="s">
        <v>12</v>
      </c>
      <c r="B12" s="5">
        <v>1</v>
      </c>
      <c r="C12" s="5">
        <v>0.21701471526425292</v>
      </c>
      <c r="D12" s="5">
        <v>0.21701471526425292</v>
      </c>
      <c r="E12" s="5">
        <v>72.358396499802978</v>
      </c>
      <c r="F12" s="5">
        <v>8.7283786886584374E-12</v>
      </c>
    </row>
    <row r="13" spans="1:9" x14ac:dyDescent="0.35">
      <c r="A13" s="5" t="s">
        <v>13</v>
      </c>
      <c r="B13" s="5">
        <v>58</v>
      </c>
      <c r="C13" s="5">
        <v>0.17395152593467078</v>
      </c>
      <c r="D13" s="5">
        <v>2.9991642402529446E-3</v>
      </c>
      <c r="E13" s="5"/>
      <c r="F13" s="5"/>
    </row>
    <row r="14" spans="1:9" ht="24" thickBot="1" x14ac:dyDescent="0.4">
      <c r="A14" s="6" t="s">
        <v>14</v>
      </c>
      <c r="B14" s="6">
        <v>59</v>
      </c>
      <c r="C14" s="6">
        <v>0.3909662411989237</v>
      </c>
      <c r="D14" s="6"/>
      <c r="E14" s="6"/>
      <c r="F14" s="6"/>
    </row>
    <row r="15" spans="1:9" ht="24" thickBot="1" x14ac:dyDescent="0.4"/>
    <row r="16" spans="1:9" x14ac:dyDescent="0.35">
      <c r="A16" s="7"/>
      <c r="B16" s="7" t="s">
        <v>21</v>
      </c>
      <c r="C16" s="7" t="s">
        <v>9</v>
      </c>
      <c r="D16" s="7" t="s">
        <v>22</v>
      </c>
      <c r="E16" s="7" t="s">
        <v>23</v>
      </c>
      <c r="F16" s="7" t="s">
        <v>24</v>
      </c>
      <c r="G16" s="7" t="s">
        <v>25</v>
      </c>
      <c r="H16" s="7" t="s">
        <v>26</v>
      </c>
      <c r="I16" s="7" t="s">
        <v>27</v>
      </c>
    </row>
    <row r="17" spans="1:9" x14ac:dyDescent="0.35">
      <c r="A17" s="5" t="s">
        <v>15</v>
      </c>
      <c r="B17" s="5">
        <v>-1.6439328918285701E-4</v>
      </c>
      <c r="C17" s="5">
        <v>7.1764337861889033E-3</v>
      </c>
      <c r="D17" s="5">
        <v>-2.2907379080015066E-2</v>
      </c>
      <c r="E17" s="5">
        <v>0.98180278350164252</v>
      </c>
      <c r="F17" s="5">
        <v>-1.4529586272807773E-2</v>
      </c>
      <c r="G17" s="5">
        <v>1.4200799694442059E-2</v>
      </c>
      <c r="H17" s="5">
        <v>-1.4529586272807773E-2</v>
      </c>
      <c r="I17" s="5">
        <v>1.4200799694442059E-2</v>
      </c>
    </row>
    <row r="18" spans="1:9" ht="24" thickBot="1" x14ac:dyDescent="0.4">
      <c r="A18" s="6" t="s">
        <v>28</v>
      </c>
      <c r="B18" s="6">
        <v>1.1325971649684317</v>
      </c>
      <c r="C18" s="6">
        <v>0.13314688275208347</v>
      </c>
      <c r="D18" s="6">
        <v>8.5063738749130344</v>
      </c>
      <c r="E18" s="6">
        <v>8.7283786886584051E-12</v>
      </c>
      <c r="F18" s="6">
        <v>0.86607472180415046</v>
      </c>
      <c r="G18" s="6">
        <v>1.3991196081327129</v>
      </c>
      <c r="H18" s="6">
        <v>0.86607472180415046</v>
      </c>
      <c r="I18" s="6">
        <v>1.3991196081327129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Reese, William A</dc:creator>
  <cp:lastModifiedBy>Reese, William A</cp:lastModifiedBy>
  <dcterms:created xsi:type="dcterms:W3CDTF">2020-08-10T20:14:45Z</dcterms:created>
  <dcterms:modified xsi:type="dcterms:W3CDTF">2024-08-02T20:00:44Z</dcterms:modified>
</cp:coreProperties>
</file>