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reese\Documents\Finance 7110 (MBA Investments)\Fall 2020\"/>
    </mc:Choice>
  </mc:AlternateContent>
  <bookViews>
    <workbookView xWindow="0" yWindow="0" windowWidth="28800" windowHeight="12135"/>
  </bookViews>
  <sheets>
    <sheet name="Data" sheetId="1" r:id="rId1"/>
    <sheet name="Results" sheetId="2" r:id="rId2"/>
  </sheets>
  <calcPr calcId="0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3" i="1"/>
  <c r="F3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3" i="1"/>
</calcChain>
</file>

<file path=xl/sharedStrings.xml><?xml version="1.0" encoding="utf-8"?>
<sst xmlns="http://schemas.openxmlformats.org/spreadsheetml/2006/main" count="35" uniqueCount="32">
  <si>
    <t>Date</t>
  </si>
  <si>
    <t>^GSPC</t>
  </si>
  <si>
    <t>TSLA</t>
  </si>
  <si>
    <t>Returns</t>
  </si>
  <si>
    <t>Rf - FF</t>
  </si>
  <si>
    <t>FF - %</t>
  </si>
  <si>
    <t>Adj Ret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</si>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</sst>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00%"/>
  </numFmts>
  <fonts count="19" x14ac:knownFonts="1">
    <font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8"/>
      <color rgb="FF006100"/>
      <name val="Calibri"/>
      <family val="2"/>
      <scheme val="minor"/>
    </font>
    <font>
      <sz val="18"/>
      <color rgb="FF9C0006"/>
      <name val="Calibri"/>
      <family val="2"/>
      <scheme val="minor"/>
    </font>
    <font>
      <sz val="18"/>
      <color rgb="FF9C6500"/>
      <name val="Calibri"/>
      <family val="2"/>
      <scheme val="minor"/>
    </font>
    <font>
      <sz val="18"/>
      <color rgb="FF3F3F76"/>
      <name val="Calibri"/>
      <family val="2"/>
      <scheme val="minor"/>
    </font>
    <font>
      <b/>
      <sz val="18"/>
      <color rgb="FF3F3F3F"/>
      <name val="Calibri"/>
      <family val="2"/>
      <scheme val="minor"/>
    </font>
    <font>
      <b/>
      <sz val="18"/>
      <color rgb="FFFA7D00"/>
      <name val="Calibri"/>
      <family val="2"/>
      <scheme val="minor"/>
    </font>
    <font>
      <sz val="18"/>
      <color rgb="FFFA7D0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rgb="FFFF0000"/>
      <name val="Calibri"/>
      <family val="2"/>
      <scheme val="minor"/>
    </font>
    <font>
      <i/>
      <sz val="18"/>
      <color rgb="FF7F7F7F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i/>
      <sz val="1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14" fontId="0" fillId="0" borderId="0" xfId="0" applyNumberFormat="1"/>
    <xf numFmtId="10" fontId="0" fillId="0" borderId="0" xfId="1" applyNumberFormat="1" applyFont="1"/>
    <xf numFmtId="0" fontId="16" fillId="0" borderId="0" xfId="0" applyFont="1" applyAlignment="1">
      <alignment horizontal="center"/>
    </xf>
    <xf numFmtId="2" fontId="0" fillId="0" borderId="0" xfId="0" applyNumberFormat="1"/>
    <xf numFmtId="168" fontId="0" fillId="0" borderId="0" xfId="1" applyNumberFormat="1" applyFont="1"/>
    <xf numFmtId="10" fontId="0" fillId="0" borderId="0" xfId="0" applyNumberFormat="1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Continuous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23.25" x14ac:dyDescent="0.35"/>
  <cols>
    <col min="1" max="6" width="10.58203125" customWidth="1"/>
    <col min="9" max="9" width="11.1640625" customWidth="1"/>
  </cols>
  <sheetData>
    <row r="1" spans="1:9" s="3" customFormat="1" x14ac:dyDescent="0.35">
      <c r="A1" s="3" t="s">
        <v>0</v>
      </c>
      <c r="B1" s="3" t="s">
        <v>4</v>
      </c>
      <c r="C1" s="3" t="s">
        <v>5</v>
      </c>
      <c r="D1" s="3" t="s">
        <v>2</v>
      </c>
      <c r="E1" s="3" t="s">
        <v>3</v>
      </c>
      <c r="F1" s="3" t="s">
        <v>6</v>
      </c>
      <c r="G1" s="3" t="s">
        <v>1</v>
      </c>
      <c r="H1" s="3" t="s">
        <v>3</v>
      </c>
      <c r="I1" s="3" t="s">
        <v>6</v>
      </c>
    </row>
    <row r="2" spans="1:9" x14ac:dyDescent="0.35">
      <c r="A2" s="1">
        <v>43276</v>
      </c>
      <c r="B2">
        <v>3.4000000000000002E-2</v>
      </c>
      <c r="C2" s="5">
        <f>B2/100</f>
        <v>3.4000000000000002E-4</v>
      </c>
      <c r="D2" s="4">
        <v>342.95001200000002</v>
      </c>
      <c r="E2" s="1"/>
      <c r="F2" s="1"/>
      <c r="G2">
        <v>2718.3701169999999</v>
      </c>
    </row>
    <row r="3" spans="1:9" x14ac:dyDescent="0.35">
      <c r="A3" s="1">
        <v>43283</v>
      </c>
      <c r="B3">
        <v>0.04</v>
      </c>
      <c r="C3" s="5">
        <f t="shared" ref="C3:C66" si="0">B3/100</f>
        <v>4.0000000000000002E-4</v>
      </c>
      <c r="D3" s="4">
        <v>308.89999399999999</v>
      </c>
      <c r="E3" s="2">
        <f>LN(D3/D2)</f>
        <v>-0.10456711843507918</v>
      </c>
      <c r="F3" s="2">
        <f>E3-C3</f>
        <v>-0.10496711843507918</v>
      </c>
      <c r="G3">
        <v>2759.820068</v>
      </c>
      <c r="H3" s="2">
        <f>LN(G3/G2)</f>
        <v>1.5133005838636155E-2</v>
      </c>
      <c r="I3" s="6">
        <f>H3-C3</f>
        <v>1.4733005838636156E-2</v>
      </c>
    </row>
    <row r="4" spans="1:9" x14ac:dyDescent="0.35">
      <c r="A4" s="1">
        <v>43290</v>
      </c>
      <c r="B4">
        <v>0.04</v>
      </c>
      <c r="C4" s="5">
        <f t="shared" si="0"/>
        <v>4.0000000000000002E-4</v>
      </c>
      <c r="D4" s="4">
        <v>318.86999500000002</v>
      </c>
      <c r="E4" s="2">
        <f t="shared" ref="E4:E67" si="1">LN(D4/D3)</f>
        <v>3.1765900032454462E-2</v>
      </c>
      <c r="F4" s="2">
        <f t="shared" ref="F4:F67" si="2">E4-C4</f>
        <v>3.1365900032454465E-2</v>
      </c>
      <c r="G4">
        <v>2801.3100589999999</v>
      </c>
      <c r="H4" s="2">
        <f t="shared" ref="H4:H67" si="3">LN(G4/G3)</f>
        <v>1.4921701124265808E-2</v>
      </c>
      <c r="I4" s="6">
        <f t="shared" ref="I4:I67" si="4">H4-C4</f>
        <v>1.4521701124265809E-2</v>
      </c>
    </row>
    <row r="5" spans="1:9" x14ac:dyDescent="0.35">
      <c r="A5" s="1">
        <v>43297</v>
      </c>
      <c r="B5">
        <v>0.04</v>
      </c>
      <c r="C5" s="5">
        <f t="shared" si="0"/>
        <v>4.0000000000000002E-4</v>
      </c>
      <c r="D5" s="4">
        <v>313.57998700000002</v>
      </c>
      <c r="E5" s="2">
        <f t="shared" si="1"/>
        <v>-1.6729011057650584E-2</v>
      </c>
      <c r="F5" s="2">
        <f t="shared" si="2"/>
        <v>-1.7129011057650585E-2</v>
      </c>
      <c r="G5">
        <v>2801.830078</v>
      </c>
      <c r="H5" s="2">
        <f t="shared" si="3"/>
        <v>1.8561698932334234E-4</v>
      </c>
      <c r="I5" s="6">
        <f t="shared" si="4"/>
        <v>-2.1438301067665768E-4</v>
      </c>
    </row>
    <row r="6" spans="1:9" x14ac:dyDescent="0.35">
      <c r="A6" s="1">
        <v>43304</v>
      </c>
      <c r="B6">
        <v>0.04</v>
      </c>
      <c r="C6" s="5">
        <f t="shared" si="0"/>
        <v>4.0000000000000002E-4</v>
      </c>
      <c r="D6" s="4">
        <v>297.17999300000002</v>
      </c>
      <c r="E6" s="2">
        <f t="shared" si="1"/>
        <v>-5.3716477202124795E-2</v>
      </c>
      <c r="F6" s="2">
        <f t="shared" si="2"/>
        <v>-5.4116477202124792E-2</v>
      </c>
      <c r="G6">
        <v>2818.820068</v>
      </c>
      <c r="H6" s="2">
        <f t="shared" si="3"/>
        <v>6.0455788230671156E-3</v>
      </c>
      <c r="I6" s="6">
        <f t="shared" si="4"/>
        <v>5.6455788230671154E-3</v>
      </c>
    </row>
    <row r="7" spans="1:9" x14ac:dyDescent="0.35">
      <c r="A7" s="1">
        <v>43311</v>
      </c>
      <c r="B7">
        <v>4.1000000000000002E-2</v>
      </c>
      <c r="C7" s="5">
        <f t="shared" si="0"/>
        <v>4.0999999999999999E-4</v>
      </c>
      <c r="D7" s="4">
        <v>348.17001299999998</v>
      </c>
      <c r="E7" s="2">
        <f t="shared" si="1"/>
        <v>0.15835291130614082</v>
      </c>
      <c r="F7" s="2">
        <f t="shared" si="2"/>
        <v>0.15794291130614083</v>
      </c>
      <c r="G7">
        <v>2840.3500979999999</v>
      </c>
      <c r="H7" s="2">
        <f t="shared" si="3"/>
        <v>7.6089367322167041E-3</v>
      </c>
      <c r="I7" s="6">
        <f t="shared" si="4"/>
        <v>7.1989367322167043E-3</v>
      </c>
    </row>
    <row r="8" spans="1:9" x14ac:dyDescent="0.35">
      <c r="A8" s="1">
        <v>43318</v>
      </c>
      <c r="B8">
        <v>4.1000000000000002E-2</v>
      </c>
      <c r="C8" s="5">
        <f t="shared" si="0"/>
        <v>4.0999999999999999E-4</v>
      </c>
      <c r="D8" s="4">
        <v>355.48998999999998</v>
      </c>
      <c r="E8" s="2">
        <f t="shared" si="1"/>
        <v>2.0806187742657831E-2</v>
      </c>
      <c r="F8" s="2">
        <f t="shared" si="2"/>
        <v>2.0396187742657831E-2</v>
      </c>
      <c r="G8">
        <v>2833.280029</v>
      </c>
      <c r="H8" s="2">
        <f t="shared" si="3"/>
        <v>-2.4922571620971828E-3</v>
      </c>
      <c r="I8" s="6">
        <f t="shared" si="4"/>
        <v>-2.902257162097183E-3</v>
      </c>
    </row>
    <row r="9" spans="1:9" x14ac:dyDescent="0.35">
      <c r="A9" s="1">
        <v>43325</v>
      </c>
      <c r="B9">
        <v>4.1000000000000002E-2</v>
      </c>
      <c r="C9" s="5">
        <f t="shared" si="0"/>
        <v>4.0999999999999999E-4</v>
      </c>
      <c r="D9" s="4">
        <v>305.5</v>
      </c>
      <c r="E9" s="2">
        <f t="shared" si="1"/>
        <v>-0.15154731271060176</v>
      </c>
      <c r="F9" s="2">
        <f t="shared" si="2"/>
        <v>-0.15195731271060176</v>
      </c>
      <c r="G9">
        <v>2850.1298830000001</v>
      </c>
      <c r="H9" s="2">
        <f t="shared" si="3"/>
        <v>5.9295048675272839E-3</v>
      </c>
      <c r="I9" s="6">
        <f t="shared" si="4"/>
        <v>5.5195048675272841E-3</v>
      </c>
    </row>
    <row r="10" spans="1:9" x14ac:dyDescent="0.35">
      <c r="A10" s="1">
        <v>43332</v>
      </c>
      <c r="B10">
        <v>4.1000000000000002E-2</v>
      </c>
      <c r="C10" s="5">
        <f t="shared" si="0"/>
        <v>4.0999999999999999E-4</v>
      </c>
      <c r="D10" s="4">
        <v>322.82000699999998</v>
      </c>
      <c r="E10" s="2">
        <f t="shared" si="1"/>
        <v>5.514513541739377E-2</v>
      </c>
      <c r="F10" s="2">
        <f t="shared" si="2"/>
        <v>5.473513541739377E-2</v>
      </c>
      <c r="G10">
        <v>2874.6899410000001</v>
      </c>
      <c r="H10" s="2">
        <f t="shared" si="3"/>
        <v>8.580255600155972E-3</v>
      </c>
      <c r="I10" s="6">
        <f t="shared" si="4"/>
        <v>8.1702556001559713E-3</v>
      </c>
    </row>
    <row r="11" spans="1:9" x14ac:dyDescent="0.35">
      <c r="A11" s="1">
        <v>43339</v>
      </c>
      <c r="B11">
        <v>4.1000000000000002E-2</v>
      </c>
      <c r="C11" s="5">
        <f t="shared" si="0"/>
        <v>4.0999999999999999E-4</v>
      </c>
      <c r="D11" s="4">
        <v>301.66000400000001</v>
      </c>
      <c r="E11" s="2">
        <f t="shared" si="1"/>
        <v>-6.7794345428976083E-2</v>
      </c>
      <c r="F11" s="2">
        <f t="shared" si="2"/>
        <v>-6.8204345428976076E-2</v>
      </c>
      <c r="G11">
        <v>2901.5200199999999</v>
      </c>
      <c r="H11" s="2">
        <f t="shared" si="3"/>
        <v>9.2899226793400173E-3</v>
      </c>
      <c r="I11" s="6">
        <f t="shared" si="4"/>
        <v>8.8799226793400167E-3</v>
      </c>
    </row>
    <row r="12" spans="1:9" x14ac:dyDescent="0.35">
      <c r="A12" s="1">
        <v>43346</v>
      </c>
      <c r="B12">
        <v>3.7999999999999999E-2</v>
      </c>
      <c r="C12" s="5">
        <f t="shared" si="0"/>
        <v>3.7999999999999997E-4</v>
      </c>
      <c r="D12" s="4">
        <v>263.23998999999998</v>
      </c>
      <c r="E12" s="2">
        <f t="shared" si="1"/>
        <v>-0.13623444300029791</v>
      </c>
      <c r="F12" s="2">
        <f t="shared" si="2"/>
        <v>-0.1366144430002979</v>
      </c>
      <c r="G12">
        <v>2871.679932</v>
      </c>
      <c r="H12" s="2">
        <f t="shared" si="3"/>
        <v>-1.0337543818186678E-2</v>
      </c>
      <c r="I12" s="6">
        <f t="shared" si="4"/>
        <v>-1.0717543818186678E-2</v>
      </c>
    </row>
    <row r="13" spans="1:9" x14ac:dyDescent="0.35">
      <c r="A13" s="1">
        <v>43353</v>
      </c>
      <c r="B13">
        <v>3.7999999999999999E-2</v>
      </c>
      <c r="C13" s="5">
        <f t="shared" si="0"/>
        <v>3.7999999999999997E-4</v>
      </c>
      <c r="D13" s="4">
        <v>295.20001200000002</v>
      </c>
      <c r="E13" s="2">
        <f t="shared" si="1"/>
        <v>0.11458700777695335</v>
      </c>
      <c r="F13" s="2">
        <f t="shared" si="2"/>
        <v>0.11420700777695335</v>
      </c>
      <c r="G13">
        <v>2904.9799800000001</v>
      </c>
      <c r="H13" s="2">
        <f t="shared" si="3"/>
        <v>1.1529298027954622E-2</v>
      </c>
      <c r="I13" s="6">
        <f t="shared" si="4"/>
        <v>1.1149298027954621E-2</v>
      </c>
    </row>
    <row r="14" spans="1:9" x14ac:dyDescent="0.35">
      <c r="A14" s="1">
        <v>43360</v>
      </c>
      <c r="B14">
        <v>3.7999999999999999E-2</v>
      </c>
      <c r="C14" s="5">
        <f t="shared" si="0"/>
        <v>3.7999999999999997E-4</v>
      </c>
      <c r="D14" s="4">
        <v>299.10000600000001</v>
      </c>
      <c r="E14" s="2">
        <f t="shared" si="1"/>
        <v>1.3124852319359628E-2</v>
      </c>
      <c r="F14" s="2">
        <f t="shared" si="2"/>
        <v>1.2744852319359628E-2</v>
      </c>
      <c r="G14">
        <v>2929.669922</v>
      </c>
      <c r="H14" s="2">
        <f t="shared" si="3"/>
        <v>8.4632633615978944E-3</v>
      </c>
      <c r="I14" s="6">
        <f t="shared" si="4"/>
        <v>8.0832633615978942E-3</v>
      </c>
    </row>
    <row r="15" spans="1:9" x14ac:dyDescent="0.35">
      <c r="A15" s="1">
        <v>43367</v>
      </c>
      <c r="B15">
        <v>3.7999999999999999E-2</v>
      </c>
      <c r="C15" s="5">
        <f t="shared" si="0"/>
        <v>3.7999999999999997E-4</v>
      </c>
      <c r="D15" s="4">
        <v>264.76998900000001</v>
      </c>
      <c r="E15" s="2">
        <f t="shared" si="1"/>
        <v>-0.12191650264822475</v>
      </c>
      <c r="F15" s="2">
        <f t="shared" si="2"/>
        <v>-0.12229650264822475</v>
      </c>
      <c r="G15">
        <v>2913.9799800000001</v>
      </c>
      <c r="H15" s="2">
        <f t="shared" si="3"/>
        <v>-5.3699246074479902E-3</v>
      </c>
      <c r="I15" s="6">
        <f t="shared" si="4"/>
        <v>-5.7499246074479904E-3</v>
      </c>
    </row>
    <row r="16" spans="1:9" x14ac:dyDescent="0.35">
      <c r="A16" s="1">
        <v>43374</v>
      </c>
      <c r="B16">
        <v>4.7E-2</v>
      </c>
      <c r="C16" s="5">
        <f t="shared" si="0"/>
        <v>4.6999999999999999E-4</v>
      </c>
      <c r="D16" s="4">
        <v>261.95001200000002</v>
      </c>
      <c r="E16" s="2">
        <f t="shared" si="1"/>
        <v>-1.0707791383361131E-2</v>
      </c>
      <c r="F16" s="2">
        <f t="shared" si="2"/>
        <v>-1.117779138336113E-2</v>
      </c>
      <c r="G16">
        <v>2885.570068</v>
      </c>
      <c r="H16" s="2">
        <f t="shared" si="3"/>
        <v>-9.7973598006739562E-3</v>
      </c>
      <c r="I16" s="6">
        <f t="shared" si="4"/>
        <v>-1.0267359800673956E-2</v>
      </c>
    </row>
    <row r="17" spans="1:9" x14ac:dyDescent="0.35">
      <c r="A17" s="1">
        <v>43381</v>
      </c>
      <c r="B17">
        <v>4.7E-2</v>
      </c>
      <c r="C17" s="5">
        <f t="shared" si="0"/>
        <v>4.6999999999999999E-4</v>
      </c>
      <c r="D17" s="4">
        <v>258.77999899999998</v>
      </c>
      <c r="E17" s="2">
        <f t="shared" si="1"/>
        <v>-1.2175415640976416E-2</v>
      </c>
      <c r="F17" s="2">
        <f t="shared" si="2"/>
        <v>-1.2645415640976416E-2</v>
      </c>
      <c r="G17">
        <v>2767.1298830000001</v>
      </c>
      <c r="H17" s="2">
        <f t="shared" si="3"/>
        <v>-4.1911837956969282E-2</v>
      </c>
      <c r="I17" s="6">
        <f t="shared" si="4"/>
        <v>-4.238183795696928E-2</v>
      </c>
    </row>
    <row r="18" spans="1:9" x14ac:dyDescent="0.35">
      <c r="A18" s="1">
        <v>43388</v>
      </c>
      <c r="B18">
        <v>4.7E-2</v>
      </c>
      <c r="C18" s="5">
        <f t="shared" si="0"/>
        <v>4.6999999999999999E-4</v>
      </c>
      <c r="D18" s="4">
        <v>260</v>
      </c>
      <c r="E18" s="2">
        <f t="shared" si="1"/>
        <v>4.7033549920072878E-3</v>
      </c>
      <c r="F18" s="2">
        <f t="shared" si="2"/>
        <v>4.2333549920072879E-3</v>
      </c>
      <c r="G18">
        <v>2767.780029</v>
      </c>
      <c r="H18" s="2">
        <f t="shared" si="3"/>
        <v>2.3492559529497125E-4</v>
      </c>
      <c r="I18" s="6">
        <f t="shared" si="4"/>
        <v>-2.3507440470502873E-4</v>
      </c>
    </row>
    <row r="19" spans="1:9" x14ac:dyDescent="0.35">
      <c r="A19" s="1">
        <v>43395</v>
      </c>
      <c r="B19">
        <v>4.7E-2</v>
      </c>
      <c r="C19" s="5">
        <f t="shared" si="0"/>
        <v>4.6999999999999999E-4</v>
      </c>
      <c r="D19" s="4">
        <v>330.89999399999999</v>
      </c>
      <c r="E19" s="2">
        <f t="shared" si="1"/>
        <v>0.24113456577967224</v>
      </c>
      <c r="F19" s="2">
        <f t="shared" si="2"/>
        <v>0.24066456577967224</v>
      </c>
      <c r="G19">
        <v>2658.6899410000001</v>
      </c>
      <c r="H19" s="2">
        <f t="shared" si="3"/>
        <v>-4.0212067215141631E-2</v>
      </c>
      <c r="I19" s="6">
        <f t="shared" si="4"/>
        <v>-4.0682067215141629E-2</v>
      </c>
    </row>
    <row r="20" spans="1:9" x14ac:dyDescent="0.35">
      <c r="A20" s="1">
        <v>43402</v>
      </c>
      <c r="B20">
        <v>4.3999999999999997E-2</v>
      </c>
      <c r="C20" s="5">
        <f t="shared" si="0"/>
        <v>4.3999999999999996E-4</v>
      </c>
      <c r="D20" s="4">
        <v>346.41000400000001</v>
      </c>
      <c r="E20" s="2">
        <f t="shared" si="1"/>
        <v>4.580685938368477E-2</v>
      </c>
      <c r="F20" s="2">
        <f t="shared" si="2"/>
        <v>4.5366859383684767E-2</v>
      </c>
      <c r="G20">
        <v>2723.0600589999999</v>
      </c>
      <c r="H20" s="2">
        <f t="shared" si="3"/>
        <v>2.392277154589377E-2</v>
      </c>
      <c r="I20" s="6">
        <f t="shared" si="4"/>
        <v>2.3482771545893771E-2</v>
      </c>
    </row>
    <row r="21" spans="1:9" x14ac:dyDescent="0.35">
      <c r="A21" s="1">
        <v>43409</v>
      </c>
      <c r="B21">
        <v>4.3999999999999997E-2</v>
      </c>
      <c r="C21" s="5">
        <f t="shared" si="0"/>
        <v>4.3999999999999996E-4</v>
      </c>
      <c r="D21" s="4">
        <v>350.51001000000002</v>
      </c>
      <c r="E21" s="2">
        <f t="shared" si="1"/>
        <v>1.1766209089095E-2</v>
      </c>
      <c r="F21" s="2">
        <f t="shared" si="2"/>
        <v>1.1326209089095001E-2</v>
      </c>
      <c r="G21">
        <v>2781.01001</v>
      </c>
      <c r="H21" s="2">
        <f t="shared" si="3"/>
        <v>2.1057905033601013E-2</v>
      </c>
      <c r="I21" s="6">
        <f t="shared" si="4"/>
        <v>2.0617905033601013E-2</v>
      </c>
    </row>
    <row r="22" spans="1:9" x14ac:dyDescent="0.35">
      <c r="A22" s="1">
        <v>43416</v>
      </c>
      <c r="B22">
        <v>4.3999999999999997E-2</v>
      </c>
      <c r="C22" s="5">
        <f t="shared" si="0"/>
        <v>4.3999999999999996E-4</v>
      </c>
      <c r="D22" s="4">
        <v>354.30999800000001</v>
      </c>
      <c r="E22" s="2">
        <f t="shared" si="1"/>
        <v>1.0782965228723695E-2</v>
      </c>
      <c r="F22" s="2">
        <f t="shared" si="2"/>
        <v>1.0342965228723695E-2</v>
      </c>
      <c r="G22">
        <v>2736.2700199999999</v>
      </c>
      <c r="H22" s="2">
        <f t="shared" si="3"/>
        <v>-1.6218488258933111E-2</v>
      </c>
      <c r="I22" s="6">
        <f t="shared" si="4"/>
        <v>-1.665848825893311E-2</v>
      </c>
    </row>
    <row r="23" spans="1:9" x14ac:dyDescent="0.35">
      <c r="A23" s="1">
        <v>43423</v>
      </c>
      <c r="B23">
        <v>4.3999999999999997E-2</v>
      </c>
      <c r="C23" s="5">
        <f t="shared" si="0"/>
        <v>4.3999999999999996E-4</v>
      </c>
      <c r="D23" s="4">
        <v>325.82998700000002</v>
      </c>
      <c r="E23" s="2">
        <f t="shared" si="1"/>
        <v>-8.3796497434756409E-2</v>
      </c>
      <c r="F23" s="2">
        <f t="shared" si="2"/>
        <v>-8.4236497434756405E-2</v>
      </c>
      <c r="G23">
        <v>2632.5600589999999</v>
      </c>
      <c r="H23" s="2">
        <f t="shared" si="3"/>
        <v>-3.8638907210388186E-2</v>
      </c>
      <c r="I23" s="6">
        <f t="shared" si="4"/>
        <v>-3.9078907210388189E-2</v>
      </c>
    </row>
    <row r="24" spans="1:9" x14ac:dyDescent="0.35">
      <c r="A24" s="1">
        <v>43430</v>
      </c>
      <c r="B24">
        <v>4.3999999999999997E-2</v>
      </c>
      <c r="C24" s="5">
        <f t="shared" si="0"/>
        <v>4.3999999999999996E-4</v>
      </c>
      <c r="D24" s="4">
        <v>350.48001099999999</v>
      </c>
      <c r="E24" s="2">
        <f t="shared" si="1"/>
        <v>7.2927941829223686E-2</v>
      </c>
      <c r="F24" s="2">
        <f t="shared" si="2"/>
        <v>7.248794182922369E-2</v>
      </c>
      <c r="G24">
        <v>2760.169922</v>
      </c>
      <c r="H24" s="2">
        <f t="shared" si="3"/>
        <v>4.7335464575286881E-2</v>
      </c>
      <c r="I24" s="6">
        <f t="shared" si="4"/>
        <v>4.6895464575286878E-2</v>
      </c>
    </row>
    <row r="25" spans="1:9" x14ac:dyDescent="0.35">
      <c r="A25" s="1">
        <v>43437</v>
      </c>
      <c r="B25">
        <v>4.8000000000000001E-2</v>
      </c>
      <c r="C25" s="5">
        <f t="shared" si="0"/>
        <v>4.8000000000000001E-4</v>
      </c>
      <c r="D25" s="4">
        <v>357.97000100000002</v>
      </c>
      <c r="E25" s="2">
        <f t="shared" si="1"/>
        <v>2.1145511909055448E-2</v>
      </c>
      <c r="F25" s="2">
        <f t="shared" si="2"/>
        <v>2.0665511909055446E-2</v>
      </c>
      <c r="G25">
        <v>2633.080078</v>
      </c>
      <c r="H25" s="2">
        <f t="shared" si="3"/>
        <v>-4.7137950507420104E-2</v>
      </c>
      <c r="I25" s="6">
        <f t="shared" si="4"/>
        <v>-4.7617950507420105E-2</v>
      </c>
    </row>
    <row r="26" spans="1:9" x14ac:dyDescent="0.35">
      <c r="A26" s="1">
        <v>43444</v>
      </c>
      <c r="B26">
        <v>4.8000000000000001E-2</v>
      </c>
      <c r="C26" s="5">
        <f t="shared" si="0"/>
        <v>4.8000000000000001E-4</v>
      </c>
      <c r="D26" s="4">
        <v>365.709991</v>
      </c>
      <c r="E26" s="2">
        <f t="shared" si="1"/>
        <v>2.1391458189739553E-2</v>
      </c>
      <c r="F26" s="2">
        <f t="shared" si="2"/>
        <v>2.0911458189739551E-2</v>
      </c>
      <c r="G26">
        <v>2599.9499510000001</v>
      </c>
      <c r="H26" s="2">
        <f t="shared" si="3"/>
        <v>-1.2662098041787133E-2</v>
      </c>
      <c r="I26" s="6">
        <f t="shared" si="4"/>
        <v>-1.3142098041787132E-2</v>
      </c>
    </row>
    <row r="27" spans="1:9" x14ac:dyDescent="0.35">
      <c r="A27" s="1">
        <v>43451</v>
      </c>
      <c r="B27">
        <v>4.8000000000000001E-2</v>
      </c>
      <c r="C27" s="5">
        <f t="shared" si="0"/>
        <v>4.8000000000000001E-4</v>
      </c>
      <c r="D27" s="4">
        <v>319.76998900000001</v>
      </c>
      <c r="E27" s="2">
        <f t="shared" si="1"/>
        <v>-0.13423869202053634</v>
      </c>
      <c r="F27" s="2">
        <f t="shared" si="2"/>
        <v>-0.13471869202053635</v>
      </c>
      <c r="G27">
        <v>2416.6201169999999</v>
      </c>
      <c r="H27" s="2">
        <f t="shared" si="3"/>
        <v>-7.3122277144849715E-2</v>
      </c>
      <c r="I27" s="6">
        <f t="shared" si="4"/>
        <v>-7.3602277144849709E-2</v>
      </c>
    </row>
    <row r="28" spans="1:9" x14ac:dyDescent="0.35">
      <c r="A28" s="1">
        <v>43458</v>
      </c>
      <c r="B28">
        <v>4.8000000000000001E-2</v>
      </c>
      <c r="C28" s="5">
        <f t="shared" si="0"/>
        <v>4.8000000000000001E-4</v>
      </c>
      <c r="D28" s="4">
        <v>333.86999500000002</v>
      </c>
      <c r="E28" s="2">
        <f t="shared" si="1"/>
        <v>4.3149727708124794E-2</v>
      </c>
      <c r="F28" s="2">
        <f t="shared" si="2"/>
        <v>4.2669727708124792E-2</v>
      </c>
      <c r="G28">
        <v>2485.73999</v>
      </c>
      <c r="H28" s="2">
        <f t="shared" si="3"/>
        <v>2.820047983437618E-2</v>
      </c>
      <c r="I28" s="6">
        <f t="shared" si="4"/>
        <v>2.7720479834376179E-2</v>
      </c>
    </row>
    <row r="29" spans="1:9" x14ac:dyDescent="0.35">
      <c r="A29" s="1">
        <v>43465</v>
      </c>
      <c r="B29">
        <v>5.0999999999999997E-2</v>
      </c>
      <c r="C29" s="5">
        <f t="shared" si="0"/>
        <v>5.0999999999999993E-4</v>
      </c>
      <c r="D29" s="4">
        <v>317.69000199999999</v>
      </c>
      <c r="E29" s="2">
        <f t="shared" si="1"/>
        <v>-4.9675609837468201E-2</v>
      </c>
      <c r="F29" s="2">
        <f t="shared" si="2"/>
        <v>-5.0185609837468198E-2</v>
      </c>
      <c r="G29">
        <v>2531.9399410000001</v>
      </c>
      <c r="H29" s="2">
        <f t="shared" si="3"/>
        <v>1.8415386100102221E-2</v>
      </c>
      <c r="I29" s="6">
        <f t="shared" si="4"/>
        <v>1.790538610010222E-2</v>
      </c>
    </row>
    <row r="30" spans="1:9" x14ac:dyDescent="0.35">
      <c r="A30" s="1">
        <v>43472</v>
      </c>
      <c r="B30">
        <v>5.0999999999999997E-2</v>
      </c>
      <c r="C30" s="5">
        <f t="shared" si="0"/>
        <v>5.0999999999999993E-4</v>
      </c>
      <c r="D30" s="4">
        <v>347.26001000000002</v>
      </c>
      <c r="E30" s="2">
        <f t="shared" si="1"/>
        <v>8.8997736872771918E-2</v>
      </c>
      <c r="F30" s="2">
        <f t="shared" si="2"/>
        <v>8.8487736872771922E-2</v>
      </c>
      <c r="G30">
        <v>2596.26001</v>
      </c>
      <c r="H30" s="2">
        <f t="shared" si="3"/>
        <v>2.5086167745253206E-2</v>
      </c>
      <c r="I30" s="6">
        <f t="shared" si="4"/>
        <v>2.4576167745253206E-2</v>
      </c>
    </row>
    <row r="31" spans="1:9" x14ac:dyDescent="0.35">
      <c r="A31" s="1">
        <v>43479</v>
      </c>
      <c r="B31">
        <v>5.0999999999999997E-2</v>
      </c>
      <c r="C31" s="5">
        <f t="shared" si="0"/>
        <v>5.0999999999999993E-4</v>
      </c>
      <c r="D31" s="4">
        <v>302.26001000000002</v>
      </c>
      <c r="E31" s="2">
        <f t="shared" si="1"/>
        <v>-0.13878620048678444</v>
      </c>
      <c r="F31" s="2">
        <f t="shared" si="2"/>
        <v>-0.13929620048678445</v>
      </c>
      <c r="G31">
        <v>2670.709961</v>
      </c>
      <c r="H31" s="2">
        <f t="shared" si="3"/>
        <v>2.8272388300819334E-2</v>
      </c>
      <c r="I31" s="6">
        <f t="shared" si="4"/>
        <v>2.7762388300819334E-2</v>
      </c>
    </row>
    <row r="32" spans="1:9" x14ac:dyDescent="0.35">
      <c r="A32" s="1">
        <v>43486</v>
      </c>
      <c r="B32">
        <v>5.0999999999999997E-2</v>
      </c>
      <c r="C32" s="5">
        <f t="shared" si="0"/>
        <v>5.0999999999999993E-4</v>
      </c>
      <c r="D32" s="4">
        <v>297.040009</v>
      </c>
      <c r="E32" s="2">
        <f t="shared" si="1"/>
        <v>-1.7420767058300073E-2</v>
      </c>
      <c r="F32" s="2">
        <f t="shared" si="2"/>
        <v>-1.7930767058300073E-2</v>
      </c>
      <c r="G32">
        <v>2664.76001</v>
      </c>
      <c r="H32" s="2">
        <f t="shared" si="3"/>
        <v>-2.2303390324746237E-3</v>
      </c>
      <c r="I32" s="6">
        <f t="shared" si="4"/>
        <v>-2.7403390324746237E-3</v>
      </c>
    </row>
    <row r="33" spans="1:9" x14ac:dyDescent="0.35">
      <c r="A33" s="1">
        <v>43493</v>
      </c>
      <c r="B33">
        <v>4.5999999999999999E-2</v>
      </c>
      <c r="C33" s="5">
        <f t="shared" si="0"/>
        <v>4.6000000000000001E-4</v>
      </c>
      <c r="D33" s="4">
        <v>312.209991</v>
      </c>
      <c r="E33" s="2">
        <f t="shared" si="1"/>
        <v>4.980916932335229E-2</v>
      </c>
      <c r="F33" s="2">
        <f t="shared" si="2"/>
        <v>4.9349169323352288E-2</v>
      </c>
      <c r="G33">
        <v>2706.530029</v>
      </c>
      <c r="H33" s="2">
        <f t="shared" si="3"/>
        <v>1.5553381304669319E-2</v>
      </c>
      <c r="I33" s="6">
        <f t="shared" si="4"/>
        <v>1.5093381304669319E-2</v>
      </c>
    </row>
    <row r="34" spans="1:9" x14ac:dyDescent="0.35">
      <c r="A34" s="1">
        <v>43500</v>
      </c>
      <c r="B34">
        <v>4.5999999999999999E-2</v>
      </c>
      <c r="C34" s="5">
        <f t="shared" si="0"/>
        <v>4.6000000000000001E-4</v>
      </c>
      <c r="D34" s="4">
        <v>305.79998799999998</v>
      </c>
      <c r="E34" s="2">
        <f t="shared" si="1"/>
        <v>-2.0744755237499211E-2</v>
      </c>
      <c r="F34" s="2">
        <f t="shared" si="2"/>
        <v>-2.120475523749921E-2</v>
      </c>
      <c r="G34">
        <v>2707.8798830000001</v>
      </c>
      <c r="H34" s="2">
        <f t="shared" si="3"/>
        <v>4.98615380034194E-4</v>
      </c>
      <c r="I34" s="6">
        <f t="shared" si="4"/>
        <v>3.8615380034193983E-5</v>
      </c>
    </row>
    <row r="35" spans="1:9" x14ac:dyDescent="0.35">
      <c r="A35" s="1">
        <v>43507</v>
      </c>
      <c r="B35">
        <v>4.5999999999999999E-2</v>
      </c>
      <c r="C35" s="5">
        <f t="shared" si="0"/>
        <v>4.6000000000000001E-4</v>
      </c>
      <c r="D35" s="4">
        <v>307.88000499999998</v>
      </c>
      <c r="E35" s="2">
        <f t="shared" si="1"/>
        <v>6.7788586525831807E-3</v>
      </c>
      <c r="F35" s="2">
        <f t="shared" si="2"/>
        <v>6.3188586525831803E-3</v>
      </c>
      <c r="G35">
        <v>2775.6000979999999</v>
      </c>
      <c r="H35" s="2">
        <f t="shared" si="3"/>
        <v>2.4700977636231729E-2</v>
      </c>
      <c r="I35" s="6">
        <f t="shared" si="4"/>
        <v>2.4240977636231731E-2</v>
      </c>
    </row>
    <row r="36" spans="1:9" x14ac:dyDescent="0.35">
      <c r="A36" s="1">
        <v>43514</v>
      </c>
      <c r="B36">
        <v>4.5999999999999999E-2</v>
      </c>
      <c r="C36" s="5">
        <f t="shared" si="0"/>
        <v>4.6000000000000001E-4</v>
      </c>
      <c r="D36" s="4">
        <v>294.709991</v>
      </c>
      <c r="E36" s="2">
        <f t="shared" si="1"/>
        <v>-4.3718321463731585E-2</v>
      </c>
      <c r="F36" s="2">
        <f t="shared" si="2"/>
        <v>-4.4178321463731587E-2</v>
      </c>
      <c r="G36">
        <v>2792.669922</v>
      </c>
      <c r="H36" s="2">
        <f t="shared" si="3"/>
        <v>6.1311241771149416E-3</v>
      </c>
      <c r="I36" s="6">
        <f t="shared" si="4"/>
        <v>5.6711241771149412E-3</v>
      </c>
    </row>
    <row r="37" spans="1:9" x14ac:dyDescent="0.35">
      <c r="A37" s="1">
        <v>43521</v>
      </c>
      <c r="B37">
        <v>4.8000000000000001E-2</v>
      </c>
      <c r="C37" s="5">
        <f t="shared" si="0"/>
        <v>4.8000000000000001E-4</v>
      </c>
      <c r="D37" s="4">
        <v>294.790009</v>
      </c>
      <c r="E37" s="2">
        <f t="shared" si="1"/>
        <v>2.7147752499210296E-4</v>
      </c>
      <c r="F37" s="2">
        <f t="shared" si="2"/>
        <v>-2.0852247500789705E-4</v>
      </c>
      <c r="G37">
        <v>2803.6899410000001</v>
      </c>
      <c r="H37" s="2">
        <f t="shared" si="3"/>
        <v>3.9382861407176529E-3</v>
      </c>
      <c r="I37" s="6">
        <f t="shared" si="4"/>
        <v>3.4582861407176529E-3</v>
      </c>
    </row>
    <row r="38" spans="1:9" x14ac:dyDescent="0.35">
      <c r="A38" s="1">
        <v>43528</v>
      </c>
      <c r="B38">
        <v>4.8000000000000001E-2</v>
      </c>
      <c r="C38" s="5">
        <f t="shared" si="0"/>
        <v>4.8000000000000001E-4</v>
      </c>
      <c r="D38" s="4">
        <v>284.14001500000001</v>
      </c>
      <c r="E38" s="2">
        <f t="shared" si="1"/>
        <v>-3.6796141732663212E-2</v>
      </c>
      <c r="F38" s="2">
        <f t="shared" si="2"/>
        <v>-3.7276141732663214E-2</v>
      </c>
      <c r="G38">
        <v>2743.070068</v>
      </c>
      <c r="H38" s="2">
        <f t="shared" si="3"/>
        <v>-2.1858629744985571E-2</v>
      </c>
      <c r="I38" s="6">
        <f t="shared" si="4"/>
        <v>-2.2338629744985572E-2</v>
      </c>
    </row>
    <row r="39" spans="1:9" x14ac:dyDescent="0.35">
      <c r="A39" s="1">
        <v>43535</v>
      </c>
      <c r="B39">
        <v>4.8000000000000001E-2</v>
      </c>
      <c r="C39" s="5">
        <f t="shared" si="0"/>
        <v>4.8000000000000001E-4</v>
      </c>
      <c r="D39" s="4">
        <v>275.42999300000002</v>
      </c>
      <c r="E39" s="2">
        <f t="shared" si="1"/>
        <v>-3.113363982589528E-2</v>
      </c>
      <c r="F39" s="2">
        <f t="shared" si="2"/>
        <v>-3.1613639825895282E-2</v>
      </c>
      <c r="G39">
        <v>2822.4799800000001</v>
      </c>
      <c r="H39" s="2">
        <f t="shared" si="3"/>
        <v>2.8538168090083235E-2</v>
      </c>
      <c r="I39" s="6">
        <f t="shared" si="4"/>
        <v>2.8058168090083234E-2</v>
      </c>
    </row>
    <row r="40" spans="1:9" x14ac:dyDescent="0.35">
      <c r="A40" s="1">
        <v>43542</v>
      </c>
      <c r="B40">
        <v>4.8000000000000001E-2</v>
      </c>
      <c r="C40" s="5">
        <f t="shared" si="0"/>
        <v>4.8000000000000001E-4</v>
      </c>
      <c r="D40" s="4">
        <v>264.52999899999998</v>
      </c>
      <c r="E40" s="2">
        <f t="shared" si="1"/>
        <v>-4.0378824772490954E-2</v>
      </c>
      <c r="F40" s="2">
        <f t="shared" si="2"/>
        <v>-4.0858824772490955E-2</v>
      </c>
      <c r="G40">
        <v>2800.709961</v>
      </c>
      <c r="H40" s="2">
        <f t="shared" si="3"/>
        <v>-7.7429814729792438E-3</v>
      </c>
      <c r="I40" s="6">
        <f t="shared" si="4"/>
        <v>-8.2229814729792433E-3</v>
      </c>
    </row>
    <row r="41" spans="1:9" x14ac:dyDescent="0.35">
      <c r="A41" s="1">
        <v>43549</v>
      </c>
      <c r="B41">
        <v>4.8000000000000001E-2</v>
      </c>
      <c r="C41" s="5">
        <f t="shared" si="0"/>
        <v>4.8000000000000001E-4</v>
      </c>
      <c r="D41" s="4">
        <v>279.85998499999999</v>
      </c>
      <c r="E41" s="2">
        <f t="shared" si="1"/>
        <v>5.6334761892916904E-2</v>
      </c>
      <c r="F41" s="2">
        <f t="shared" si="2"/>
        <v>5.5854761892916903E-2</v>
      </c>
      <c r="G41">
        <v>2834.3999020000001</v>
      </c>
      <c r="H41" s="2">
        <f t="shared" si="3"/>
        <v>1.1957297453017672E-2</v>
      </c>
      <c r="I41" s="6">
        <f t="shared" si="4"/>
        <v>1.1477297453017673E-2</v>
      </c>
    </row>
    <row r="42" spans="1:9" x14ac:dyDescent="0.35">
      <c r="A42" s="1">
        <v>43556</v>
      </c>
      <c r="B42">
        <v>5.1999999999999998E-2</v>
      </c>
      <c r="C42" s="5">
        <f t="shared" si="0"/>
        <v>5.1999999999999995E-4</v>
      </c>
      <c r="D42" s="4">
        <v>274.959991</v>
      </c>
      <c r="E42" s="2">
        <f t="shared" si="1"/>
        <v>-1.7663824719793962E-2</v>
      </c>
      <c r="F42" s="2">
        <f t="shared" si="2"/>
        <v>-1.8183824719793962E-2</v>
      </c>
      <c r="G42">
        <v>2892.73999</v>
      </c>
      <c r="H42" s="2">
        <f t="shared" si="3"/>
        <v>2.0373906399341182E-2</v>
      </c>
      <c r="I42" s="6">
        <f t="shared" si="4"/>
        <v>1.9853906399341183E-2</v>
      </c>
    </row>
    <row r="43" spans="1:9" x14ac:dyDescent="0.35">
      <c r="A43" s="1">
        <v>43563</v>
      </c>
      <c r="B43">
        <v>5.1999999999999998E-2</v>
      </c>
      <c r="C43" s="5">
        <f t="shared" si="0"/>
        <v>5.1999999999999995E-4</v>
      </c>
      <c r="D43" s="4">
        <v>267.70001200000002</v>
      </c>
      <c r="E43" s="2">
        <f t="shared" si="1"/>
        <v>-2.6758604456940154E-2</v>
      </c>
      <c r="F43" s="2">
        <f t="shared" si="2"/>
        <v>-2.7278604456940154E-2</v>
      </c>
      <c r="G43">
        <v>2907.4099120000001</v>
      </c>
      <c r="H43" s="2">
        <f t="shared" si="3"/>
        <v>5.0584738426447959E-3</v>
      </c>
      <c r="I43" s="6">
        <f t="shared" si="4"/>
        <v>4.5384738426447963E-3</v>
      </c>
    </row>
    <row r="44" spans="1:9" x14ac:dyDescent="0.35">
      <c r="A44" s="1">
        <v>43570</v>
      </c>
      <c r="B44">
        <v>5.1999999999999998E-2</v>
      </c>
      <c r="C44" s="5">
        <f t="shared" si="0"/>
        <v>5.1999999999999995E-4</v>
      </c>
      <c r="D44" s="4">
        <v>273.26001000000002</v>
      </c>
      <c r="E44" s="2">
        <f t="shared" si="1"/>
        <v>2.0556764152921347E-2</v>
      </c>
      <c r="F44" s="2">
        <f t="shared" si="2"/>
        <v>2.0036764152921348E-2</v>
      </c>
      <c r="G44">
        <v>2905.030029</v>
      </c>
      <c r="H44" s="2">
        <f t="shared" si="3"/>
        <v>-8.1889298028035189E-4</v>
      </c>
      <c r="I44" s="6">
        <f t="shared" si="4"/>
        <v>-1.3388929802803518E-3</v>
      </c>
    </row>
    <row r="45" spans="1:9" x14ac:dyDescent="0.35">
      <c r="A45" s="1">
        <v>43577</v>
      </c>
      <c r="B45">
        <v>5.1999999999999998E-2</v>
      </c>
      <c r="C45" s="5">
        <f t="shared" si="0"/>
        <v>5.1999999999999995E-4</v>
      </c>
      <c r="D45" s="4">
        <v>235.13999899999999</v>
      </c>
      <c r="E45" s="2">
        <f t="shared" si="1"/>
        <v>-0.15024268231871582</v>
      </c>
      <c r="F45" s="2">
        <f t="shared" si="2"/>
        <v>-0.15076268231871581</v>
      </c>
      <c r="G45">
        <v>2939.8798830000001</v>
      </c>
      <c r="H45" s="2">
        <f t="shared" si="3"/>
        <v>1.1924997137895669E-2</v>
      </c>
      <c r="I45" s="6">
        <f t="shared" si="4"/>
        <v>1.1404997137895669E-2</v>
      </c>
    </row>
    <row r="46" spans="1:9" x14ac:dyDescent="0.35">
      <c r="A46" s="1">
        <v>43584</v>
      </c>
      <c r="B46">
        <v>5.0999999999999997E-2</v>
      </c>
      <c r="C46" s="5">
        <f t="shared" si="0"/>
        <v>5.0999999999999993E-4</v>
      </c>
      <c r="D46" s="4">
        <v>255.029999</v>
      </c>
      <c r="E46" s="2">
        <f t="shared" si="1"/>
        <v>8.1200104189460373E-2</v>
      </c>
      <c r="F46" s="2">
        <f t="shared" si="2"/>
        <v>8.0690104189460377E-2</v>
      </c>
      <c r="G46">
        <v>2945.639893</v>
      </c>
      <c r="H46" s="2">
        <f t="shared" si="3"/>
        <v>1.9573502624107681E-3</v>
      </c>
      <c r="I46" s="6">
        <f t="shared" si="4"/>
        <v>1.4473502624107681E-3</v>
      </c>
    </row>
    <row r="47" spans="1:9" x14ac:dyDescent="0.35">
      <c r="A47" s="1">
        <v>43591</v>
      </c>
      <c r="B47">
        <v>5.0999999999999997E-2</v>
      </c>
      <c r="C47" s="5">
        <f t="shared" si="0"/>
        <v>5.0999999999999993E-4</v>
      </c>
      <c r="D47" s="4">
        <v>239.520004</v>
      </c>
      <c r="E47" s="2">
        <f t="shared" si="1"/>
        <v>-6.2744244004885E-2</v>
      </c>
      <c r="F47" s="2">
        <f t="shared" si="2"/>
        <v>-6.3254244004884996E-2</v>
      </c>
      <c r="G47">
        <v>2881.3999020000001</v>
      </c>
      <c r="H47" s="2">
        <f t="shared" si="3"/>
        <v>-2.2049821521927481E-2</v>
      </c>
      <c r="I47" s="6">
        <f t="shared" si="4"/>
        <v>-2.2559821521927481E-2</v>
      </c>
    </row>
    <row r="48" spans="1:9" x14ac:dyDescent="0.35">
      <c r="A48" s="1">
        <v>43598</v>
      </c>
      <c r="B48">
        <v>5.0999999999999997E-2</v>
      </c>
      <c r="C48" s="5">
        <f t="shared" si="0"/>
        <v>5.0999999999999993E-4</v>
      </c>
      <c r="D48" s="4">
        <v>211.029999</v>
      </c>
      <c r="E48" s="2">
        <f t="shared" si="1"/>
        <v>-0.12663663864582611</v>
      </c>
      <c r="F48" s="2">
        <f t="shared" si="2"/>
        <v>-0.12714663864582612</v>
      </c>
      <c r="G48">
        <v>2859.530029</v>
      </c>
      <c r="H48" s="2">
        <f t="shared" si="3"/>
        <v>-7.6189673296230441E-3</v>
      </c>
      <c r="I48" s="6">
        <f t="shared" si="4"/>
        <v>-8.1289673296230432E-3</v>
      </c>
    </row>
    <row r="49" spans="1:9" x14ac:dyDescent="0.35">
      <c r="A49" s="1">
        <v>43605</v>
      </c>
      <c r="B49">
        <v>5.0999999999999997E-2</v>
      </c>
      <c r="C49" s="5">
        <f t="shared" si="0"/>
        <v>5.0999999999999993E-4</v>
      </c>
      <c r="D49" s="4">
        <v>190.63000500000001</v>
      </c>
      <c r="E49" s="2">
        <f t="shared" si="1"/>
        <v>-0.10166589597085358</v>
      </c>
      <c r="F49" s="2">
        <f t="shared" si="2"/>
        <v>-0.10217589597085358</v>
      </c>
      <c r="G49">
        <v>2826.0600589999999</v>
      </c>
      <c r="H49" s="2">
        <f t="shared" si="3"/>
        <v>-1.1773749467787952E-2</v>
      </c>
      <c r="I49" s="6">
        <f t="shared" si="4"/>
        <v>-1.2283749467787953E-2</v>
      </c>
    </row>
    <row r="50" spans="1:9" x14ac:dyDescent="0.35">
      <c r="A50" s="1">
        <v>43612</v>
      </c>
      <c r="B50">
        <v>5.0999999999999997E-2</v>
      </c>
      <c r="C50" s="5">
        <f t="shared" si="0"/>
        <v>5.0999999999999993E-4</v>
      </c>
      <c r="D50" s="4">
        <v>185.16000399999999</v>
      </c>
      <c r="E50" s="2">
        <f t="shared" si="1"/>
        <v>-2.9114064988697719E-2</v>
      </c>
      <c r="F50" s="2">
        <f t="shared" si="2"/>
        <v>-2.9624064988697719E-2</v>
      </c>
      <c r="G50">
        <v>2752.0600589999999</v>
      </c>
      <c r="H50" s="2">
        <f t="shared" si="3"/>
        <v>-2.6533792739082334E-2</v>
      </c>
      <c r="I50" s="6">
        <f t="shared" si="4"/>
        <v>-2.7043792739082334E-2</v>
      </c>
    </row>
    <row r="51" spans="1:9" x14ac:dyDescent="0.35">
      <c r="A51" s="1">
        <v>43619</v>
      </c>
      <c r="B51">
        <v>4.4999999999999998E-2</v>
      </c>
      <c r="C51" s="5">
        <f t="shared" si="0"/>
        <v>4.4999999999999999E-4</v>
      </c>
      <c r="D51" s="4">
        <v>204.5</v>
      </c>
      <c r="E51" s="2">
        <f t="shared" si="1"/>
        <v>9.9347637716849013E-2</v>
      </c>
      <c r="F51" s="2">
        <f t="shared" si="2"/>
        <v>9.8897637716849007E-2</v>
      </c>
      <c r="G51">
        <v>2873.3400879999999</v>
      </c>
      <c r="H51" s="2">
        <f t="shared" si="3"/>
        <v>4.3125403219296532E-2</v>
      </c>
      <c r="I51" s="6">
        <f t="shared" si="4"/>
        <v>4.2675403219296533E-2</v>
      </c>
    </row>
    <row r="52" spans="1:9" x14ac:dyDescent="0.35">
      <c r="A52" s="1">
        <v>43626</v>
      </c>
      <c r="B52">
        <v>4.4999999999999998E-2</v>
      </c>
      <c r="C52" s="5">
        <f t="shared" si="0"/>
        <v>4.4999999999999999E-4</v>
      </c>
      <c r="D52" s="4">
        <v>214.91999799999999</v>
      </c>
      <c r="E52" s="2">
        <f t="shared" si="1"/>
        <v>4.9697881071976029E-2</v>
      </c>
      <c r="F52" s="2">
        <f t="shared" si="2"/>
        <v>4.924788107197603E-2</v>
      </c>
      <c r="G52">
        <v>2886.9799800000001</v>
      </c>
      <c r="H52" s="2">
        <f t="shared" si="3"/>
        <v>4.7358193058417829E-3</v>
      </c>
      <c r="I52" s="6">
        <f t="shared" si="4"/>
        <v>4.2858193058417831E-3</v>
      </c>
    </row>
    <row r="53" spans="1:9" x14ac:dyDescent="0.35">
      <c r="A53" s="1">
        <v>43633</v>
      </c>
      <c r="B53">
        <v>4.4999999999999998E-2</v>
      </c>
      <c r="C53" s="5">
        <f t="shared" si="0"/>
        <v>4.4999999999999999E-4</v>
      </c>
      <c r="D53" s="4">
        <v>221.86000100000001</v>
      </c>
      <c r="E53" s="2">
        <f t="shared" si="1"/>
        <v>3.1780700263028053E-2</v>
      </c>
      <c r="F53" s="2">
        <f t="shared" si="2"/>
        <v>3.1330700263028054E-2</v>
      </c>
      <c r="G53">
        <v>2950.459961</v>
      </c>
      <c r="H53" s="2">
        <f t="shared" si="3"/>
        <v>2.1750111058042469E-2</v>
      </c>
      <c r="I53" s="6">
        <f t="shared" si="4"/>
        <v>2.130011105804247E-2</v>
      </c>
    </row>
    <row r="54" spans="1:9" x14ac:dyDescent="0.35">
      <c r="A54" s="1">
        <v>43640</v>
      </c>
      <c r="B54">
        <v>4.4999999999999998E-2</v>
      </c>
      <c r="C54" s="5">
        <f t="shared" si="0"/>
        <v>4.4999999999999999E-4</v>
      </c>
      <c r="D54" s="4">
        <v>223.46000699999999</v>
      </c>
      <c r="E54" s="2">
        <f t="shared" si="1"/>
        <v>7.1859016268475484E-3</v>
      </c>
      <c r="F54" s="2">
        <f t="shared" si="2"/>
        <v>6.7359016268475486E-3</v>
      </c>
      <c r="G54">
        <v>2941.76001</v>
      </c>
      <c r="H54" s="2">
        <f t="shared" si="3"/>
        <v>-2.9530320880996621E-3</v>
      </c>
      <c r="I54" s="6">
        <f t="shared" si="4"/>
        <v>-3.403032088099662E-3</v>
      </c>
    </row>
    <row r="55" spans="1:9" x14ac:dyDescent="0.35">
      <c r="A55" s="1">
        <v>43647</v>
      </c>
      <c r="B55">
        <v>4.8000000000000001E-2</v>
      </c>
      <c r="C55" s="5">
        <f t="shared" si="0"/>
        <v>4.8000000000000001E-4</v>
      </c>
      <c r="D55" s="4">
        <v>233.10000600000001</v>
      </c>
      <c r="E55" s="2">
        <f t="shared" si="1"/>
        <v>4.2235113337028708E-2</v>
      </c>
      <c r="F55" s="2">
        <f t="shared" si="2"/>
        <v>4.1755113337028707E-2</v>
      </c>
      <c r="G55">
        <v>2990.4099120000001</v>
      </c>
      <c r="H55" s="2">
        <f t="shared" si="3"/>
        <v>1.6402427227831369E-2</v>
      </c>
      <c r="I55" s="6">
        <f t="shared" si="4"/>
        <v>1.5922427227831368E-2</v>
      </c>
    </row>
    <row r="56" spans="1:9" x14ac:dyDescent="0.35">
      <c r="A56" s="1">
        <v>43654</v>
      </c>
      <c r="B56">
        <v>4.8000000000000001E-2</v>
      </c>
      <c r="C56" s="5">
        <f t="shared" si="0"/>
        <v>4.8000000000000001E-4</v>
      </c>
      <c r="D56" s="4">
        <v>245.08000200000001</v>
      </c>
      <c r="E56" s="2">
        <f t="shared" si="1"/>
        <v>5.0117124236317458E-2</v>
      </c>
      <c r="F56" s="2">
        <f t="shared" si="2"/>
        <v>4.9637124236317456E-2</v>
      </c>
      <c r="G56">
        <v>3013.7700199999999</v>
      </c>
      <c r="H56" s="2">
        <f t="shared" si="3"/>
        <v>7.7813210575391643E-3</v>
      </c>
      <c r="I56" s="6">
        <f t="shared" si="4"/>
        <v>7.3013210575391639E-3</v>
      </c>
    </row>
    <row r="57" spans="1:9" x14ac:dyDescent="0.35">
      <c r="A57" s="1">
        <v>43661</v>
      </c>
      <c r="B57">
        <v>4.8000000000000001E-2</v>
      </c>
      <c r="C57" s="5">
        <f t="shared" si="0"/>
        <v>4.8000000000000001E-4</v>
      </c>
      <c r="D57" s="4">
        <v>258.17999300000002</v>
      </c>
      <c r="E57" s="2">
        <f t="shared" si="1"/>
        <v>5.2072292947641645E-2</v>
      </c>
      <c r="F57" s="2">
        <f t="shared" si="2"/>
        <v>5.1592292947641644E-2</v>
      </c>
      <c r="G57">
        <v>2976.610107</v>
      </c>
      <c r="H57" s="2">
        <f t="shared" si="3"/>
        <v>-1.2406688346011E-2</v>
      </c>
      <c r="I57" s="6">
        <f t="shared" si="4"/>
        <v>-1.2886688346011E-2</v>
      </c>
    </row>
    <row r="58" spans="1:9" x14ac:dyDescent="0.35">
      <c r="A58" s="1">
        <v>43668</v>
      </c>
      <c r="B58">
        <v>4.8000000000000001E-2</v>
      </c>
      <c r="C58" s="5">
        <f t="shared" si="0"/>
        <v>4.8000000000000001E-4</v>
      </c>
      <c r="D58" s="4">
        <v>228.03999300000001</v>
      </c>
      <c r="E58" s="2">
        <f t="shared" si="1"/>
        <v>-0.1241359674986844</v>
      </c>
      <c r="F58" s="2">
        <f t="shared" si="2"/>
        <v>-0.12461596749868439</v>
      </c>
      <c r="G58">
        <v>3025.860107</v>
      </c>
      <c r="H58" s="2">
        <f t="shared" si="3"/>
        <v>1.6410278928492759E-2</v>
      </c>
      <c r="I58" s="6">
        <f t="shared" si="4"/>
        <v>1.5930278928492757E-2</v>
      </c>
    </row>
    <row r="59" spans="1:9" x14ac:dyDescent="0.35">
      <c r="A59" s="1">
        <v>43675</v>
      </c>
      <c r="B59">
        <v>4.1000000000000002E-2</v>
      </c>
      <c r="C59" s="5">
        <f t="shared" si="0"/>
        <v>4.0999999999999999E-4</v>
      </c>
      <c r="D59" s="4">
        <v>234.33999600000001</v>
      </c>
      <c r="E59" s="2">
        <f t="shared" si="1"/>
        <v>2.7252013703782045E-2</v>
      </c>
      <c r="F59" s="2">
        <f t="shared" si="2"/>
        <v>2.6842013703782044E-2</v>
      </c>
      <c r="G59">
        <v>2932.0500489999999</v>
      </c>
      <c r="H59" s="2">
        <f t="shared" si="3"/>
        <v>-3.1493530163570232E-2</v>
      </c>
      <c r="I59" s="6">
        <f t="shared" si="4"/>
        <v>-3.1903530163570233E-2</v>
      </c>
    </row>
    <row r="60" spans="1:9" x14ac:dyDescent="0.35">
      <c r="A60" s="1">
        <v>43682</v>
      </c>
      <c r="B60">
        <v>4.1000000000000002E-2</v>
      </c>
      <c r="C60" s="5">
        <f t="shared" si="0"/>
        <v>4.0999999999999999E-4</v>
      </c>
      <c r="D60" s="4">
        <v>235.009995</v>
      </c>
      <c r="E60" s="2">
        <f t="shared" si="1"/>
        <v>2.8550099838026192E-3</v>
      </c>
      <c r="F60" s="2">
        <f t="shared" si="2"/>
        <v>2.445009983802619E-3</v>
      </c>
      <c r="G60">
        <v>2918.6499020000001</v>
      </c>
      <c r="H60" s="2">
        <f t="shared" si="3"/>
        <v>-4.580706767857704E-3</v>
      </c>
      <c r="I60" s="6">
        <f t="shared" si="4"/>
        <v>-4.9907067678577038E-3</v>
      </c>
    </row>
    <row r="61" spans="1:9" x14ac:dyDescent="0.35">
      <c r="A61" s="1">
        <v>43689</v>
      </c>
      <c r="B61">
        <v>4.1000000000000002E-2</v>
      </c>
      <c r="C61" s="5">
        <f t="shared" si="0"/>
        <v>4.0999999999999999E-4</v>
      </c>
      <c r="D61" s="4">
        <v>219.94000199999999</v>
      </c>
      <c r="E61" s="2">
        <f t="shared" si="1"/>
        <v>-6.6273254178418894E-2</v>
      </c>
      <c r="F61" s="2">
        <f t="shared" si="2"/>
        <v>-6.6683254178418888E-2</v>
      </c>
      <c r="G61">
        <v>2888.679932</v>
      </c>
      <c r="H61" s="2">
        <f t="shared" si="3"/>
        <v>-1.0321520190538724E-2</v>
      </c>
      <c r="I61" s="6">
        <f t="shared" si="4"/>
        <v>-1.0731520190538725E-2</v>
      </c>
    </row>
    <row r="62" spans="1:9" x14ac:dyDescent="0.35">
      <c r="A62" s="1">
        <v>43696</v>
      </c>
      <c r="B62">
        <v>4.1000000000000002E-2</v>
      </c>
      <c r="C62" s="5">
        <f t="shared" si="0"/>
        <v>4.0999999999999999E-4</v>
      </c>
      <c r="D62" s="4">
        <v>211.39999399999999</v>
      </c>
      <c r="E62" s="2">
        <f t="shared" si="1"/>
        <v>-3.9602745922254427E-2</v>
      </c>
      <c r="F62" s="2">
        <f t="shared" si="2"/>
        <v>-4.0012745922254428E-2</v>
      </c>
      <c r="G62">
        <v>2847.110107</v>
      </c>
      <c r="H62" s="2">
        <f t="shared" si="3"/>
        <v>-1.4495144545066013E-2</v>
      </c>
      <c r="I62" s="6">
        <f t="shared" si="4"/>
        <v>-1.4905144545066014E-2</v>
      </c>
    </row>
    <row r="63" spans="1:9" x14ac:dyDescent="0.35">
      <c r="A63" s="1">
        <v>43703</v>
      </c>
      <c r="B63">
        <v>4.1000000000000002E-2</v>
      </c>
      <c r="C63" s="5">
        <f t="shared" si="0"/>
        <v>4.0999999999999999E-4</v>
      </c>
      <c r="D63" s="4">
        <v>225.61000100000001</v>
      </c>
      <c r="E63" s="2">
        <f t="shared" si="1"/>
        <v>6.5055804261164391E-2</v>
      </c>
      <c r="F63" s="2">
        <f t="shared" si="2"/>
        <v>6.4645804261164397E-2</v>
      </c>
      <c r="G63">
        <v>2926.459961</v>
      </c>
      <c r="H63" s="2">
        <f t="shared" si="3"/>
        <v>2.7489005831308887E-2</v>
      </c>
      <c r="I63" s="6">
        <f t="shared" si="4"/>
        <v>2.7079005831308886E-2</v>
      </c>
    </row>
    <row r="64" spans="1:9" x14ac:dyDescent="0.35">
      <c r="A64" s="1">
        <v>43710</v>
      </c>
      <c r="B64">
        <v>4.3999999999999997E-2</v>
      </c>
      <c r="C64" s="5">
        <f t="shared" si="0"/>
        <v>4.3999999999999996E-4</v>
      </c>
      <c r="D64" s="4">
        <v>227.449997</v>
      </c>
      <c r="E64" s="2">
        <f t="shared" si="1"/>
        <v>8.1225715112133914E-3</v>
      </c>
      <c r="F64" s="2">
        <f t="shared" si="2"/>
        <v>7.6825715112133911E-3</v>
      </c>
      <c r="G64">
        <v>2978.709961</v>
      </c>
      <c r="H64" s="2">
        <f t="shared" si="3"/>
        <v>1.7696819671497891E-2</v>
      </c>
      <c r="I64" s="6">
        <f t="shared" si="4"/>
        <v>1.7256819671497892E-2</v>
      </c>
    </row>
    <row r="65" spans="1:9" x14ac:dyDescent="0.35">
      <c r="A65" s="1">
        <v>43717</v>
      </c>
      <c r="B65">
        <v>4.3999999999999997E-2</v>
      </c>
      <c r="C65" s="5">
        <f t="shared" si="0"/>
        <v>4.3999999999999996E-4</v>
      </c>
      <c r="D65" s="4">
        <v>245.199997</v>
      </c>
      <c r="E65" s="2">
        <f t="shared" si="1"/>
        <v>7.5143771000845086E-2</v>
      </c>
      <c r="F65" s="2">
        <f t="shared" si="2"/>
        <v>7.470377100084509E-2</v>
      </c>
      <c r="G65">
        <v>3007.389893</v>
      </c>
      <c r="H65" s="2">
        <f t="shared" si="3"/>
        <v>9.5822495939829385E-3</v>
      </c>
      <c r="I65" s="6">
        <f t="shared" si="4"/>
        <v>9.1422495939829391E-3</v>
      </c>
    </row>
    <row r="66" spans="1:9" x14ac:dyDescent="0.35">
      <c r="A66" s="1">
        <v>43724</v>
      </c>
      <c r="B66">
        <v>4.3999999999999997E-2</v>
      </c>
      <c r="C66" s="5">
        <f t="shared" si="0"/>
        <v>4.3999999999999996E-4</v>
      </c>
      <c r="D66" s="4">
        <v>240.61999499999999</v>
      </c>
      <c r="E66" s="2">
        <f t="shared" si="1"/>
        <v>-1.8855287001420386E-2</v>
      </c>
      <c r="F66" s="2">
        <f t="shared" si="2"/>
        <v>-1.9295287001420386E-2</v>
      </c>
      <c r="G66">
        <v>2992.070068</v>
      </c>
      <c r="H66" s="2">
        <f t="shared" si="3"/>
        <v>-5.1070791029663972E-3</v>
      </c>
      <c r="I66" s="6">
        <f t="shared" si="4"/>
        <v>-5.5470791029663975E-3</v>
      </c>
    </row>
    <row r="67" spans="1:9" x14ac:dyDescent="0.35">
      <c r="A67" s="1">
        <v>43731</v>
      </c>
      <c r="B67">
        <v>4.3999999999999997E-2</v>
      </c>
      <c r="C67" s="5">
        <f t="shared" ref="C67:C106" si="5">B67/100</f>
        <v>4.3999999999999996E-4</v>
      </c>
      <c r="D67" s="4">
        <v>242.13000500000001</v>
      </c>
      <c r="E67" s="2">
        <f t="shared" si="1"/>
        <v>6.2558878287288563E-3</v>
      </c>
      <c r="F67" s="2">
        <f t="shared" si="2"/>
        <v>5.815887828728856E-3</v>
      </c>
      <c r="G67">
        <v>2961.790039</v>
      </c>
      <c r="H67" s="2">
        <f t="shared" si="3"/>
        <v>-1.0171649829149955E-2</v>
      </c>
      <c r="I67" s="6">
        <f t="shared" si="4"/>
        <v>-1.0611649829149954E-2</v>
      </c>
    </row>
    <row r="68" spans="1:9" x14ac:dyDescent="0.35">
      <c r="A68" s="1">
        <v>43738</v>
      </c>
      <c r="B68">
        <v>3.7999999999999999E-2</v>
      </c>
      <c r="C68" s="5">
        <f t="shared" si="5"/>
        <v>3.7999999999999997E-4</v>
      </c>
      <c r="D68" s="4">
        <v>231.429993</v>
      </c>
      <c r="E68" s="2">
        <f t="shared" ref="E68:E106" si="6">LN(D68/D67)</f>
        <v>-4.5197370909611144E-2</v>
      </c>
      <c r="F68" s="2">
        <f t="shared" ref="F68:F106" si="7">E68-C68</f>
        <v>-4.5577370909611142E-2</v>
      </c>
      <c r="G68">
        <v>2952.01001</v>
      </c>
      <c r="H68" s="2">
        <f t="shared" ref="H68:H106" si="8">LN(G68/G67)</f>
        <v>-3.3075308041850353E-3</v>
      </c>
      <c r="I68" s="6">
        <f t="shared" ref="I68:I106" si="9">H68-C68</f>
        <v>-3.6875308041850355E-3</v>
      </c>
    </row>
    <row r="69" spans="1:9" x14ac:dyDescent="0.35">
      <c r="A69" s="1">
        <v>43745</v>
      </c>
      <c r="B69">
        <v>3.7999999999999999E-2</v>
      </c>
      <c r="C69" s="5">
        <f t="shared" si="5"/>
        <v>3.7999999999999997E-4</v>
      </c>
      <c r="D69" s="4">
        <v>247.88999899999999</v>
      </c>
      <c r="E69" s="2">
        <f t="shared" si="6"/>
        <v>6.8707673602311961E-2</v>
      </c>
      <c r="F69" s="2">
        <f t="shared" si="7"/>
        <v>6.8327673602311956E-2</v>
      </c>
      <c r="G69">
        <v>2970.2700199999999</v>
      </c>
      <c r="H69" s="2">
        <f t="shared" si="8"/>
        <v>6.166566853044753E-3</v>
      </c>
      <c r="I69" s="6">
        <f t="shared" si="9"/>
        <v>5.7865668530447528E-3</v>
      </c>
    </row>
    <row r="70" spans="1:9" x14ac:dyDescent="0.35">
      <c r="A70" s="1">
        <v>43752</v>
      </c>
      <c r="B70">
        <v>3.7999999999999999E-2</v>
      </c>
      <c r="C70" s="5">
        <f t="shared" si="5"/>
        <v>3.7999999999999997E-4</v>
      </c>
      <c r="D70" s="4">
        <v>256.95001200000002</v>
      </c>
      <c r="E70" s="2">
        <f t="shared" si="6"/>
        <v>3.5896464792775293E-2</v>
      </c>
      <c r="F70" s="2">
        <f t="shared" si="7"/>
        <v>3.5516464792775294E-2</v>
      </c>
      <c r="G70">
        <v>2986.1999510000001</v>
      </c>
      <c r="H70" s="2">
        <f t="shared" si="8"/>
        <v>5.3487951946814332E-3</v>
      </c>
      <c r="I70" s="6">
        <f t="shared" si="9"/>
        <v>4.9687951946814331E-3</v>
      </c>
    </row>
    <row r="71" spans="1:9" x14ac:dyDescent="0.35">
      <c r="A71" s="1">
        <v>43759</v>
      </c>
      <c r="B71">
        <v>3.7999999999999999E-2</v>
      </c>
      <c r="C71" s="5">
        <f t="shared" si="5"/>
        <v>3.7999999999999997E-4</v>
      </c>
      <c r="D71" s="4">
        <v>328.13000499999998</v>
      </c>
      <c r="E71" s="2">
        <f t="shared" si="6"/>
        <v>0.24452832642296002</v>
      </c>
      <c r="F71" s="2">
        <f t="shared" si="7"/>
        <v>0.24414832642296003</v>
      </c>
      <c r="G71">
        <v>3022.5500489999999</v>
      </c>
      <c r="H71" s="2">
        <f t="shared" si="8"/>
        <v>1.2099202477035626E-2</v>
      </c>
      <c r="I71" s="6">
        <f t="shared" si="9"/>
        <v>1.1719202477035626E-2</v>
      </c>
    </row>
    <row r="72" spans="1:9" x14ac:dyDescent="0.35">
      <c r="A72" s="1">
        <v>43766</v>
      </c>
      <c r="B72">
        <v>3.1E-2</v>
      </c>
      <c r="C72" s="5">
        <f t="shared" si="5"/>
        <v>3.1E-4</v>
      </c>
      <c r="D72" s="4">
        <v>313.30999800000001</v>
      </c>
      <c r="E72" s="2">
        <f t="shared" si="6"/>
        <v>-4.6216777208396669E-2</v>
      </c>
      <c r="F72" s="2">
        <f t="shared" si="7"/>
        <v>-4.6526777208396666E-2</v>
      </c>
      <c r="G72">
        <v>3066.9099120000001</v>
      </c>
      <c r="H72" s="2">
        <f t="shared" si="8"/>
        <v>1.4569649193075665E-2</v>
      </c>
      <c r="I72" s="6">
        <f t="shared" si="9"/>
        <v>1.4259649193075666E-2</v>
      </c>
    </row>
    <row r="73" spans="1:9" x14ac:dyDescent="0.35">
      <c r="A73" s="1">
        <v>43773</v>
      </c>
      <c r="B73">
        <v>3.1E-2</v>
      </c>
      <c r="C73" s="5">
        <f t="shared" si="5"/>
        <v>3.1E-4</v>
      </c>
      <c r="D73" s="4">
        <v>337.14001500000001</v>
      </c>
      <c r="E73" s="2">
        <f t="shared" si="6"/>
        <v>7.3305209489569451E-2</v>
      </c>
      <c r="F73" s="2">
        <f t="shared" si="7"/>
        <v>7.2995209489569446E-2</v>
      </c>
      <c r="G73">
        <v>3093.080078</v>
      </c>
      <c r="H73" s="2">
        <f t="shared" si="8"/>
        <v>8.4968720704279768E-3</v>
      </c>
      <c r="I73" s="6">
        <f t="shared" si="9"/>
        <v>8.1868720704279772E-3</v>
      </c>
    </row>
    <row r="74" spans="1:9" x14ac:dyDescent="0.35">
      <c r="A74" s="1">
        <v>43780</v>
      </c>
      <c r="B74">
        <v>3.1E-2</v>
      </c>
      <c r="C74" s="5">
        <f t="shared" si="5"/>
        <v>3.1E-4</v>
      </c>
      <c r="D74" s="4">
        <v>352.17001299999998</v>
      </c>
      <c r="E74" s="2">
        <f t="shared" si="6"/>
        <v>4.3615731628466901E-2</v>
      </c>
      <c r="F74" s="2">
        <f t="shared" si="7"/>
        <v>4.3305731628466904E-2</v>
      </c>
      <c r="G74">
        <v>3120.459961</v>
      </c>
      <c r="H74" s="2">
        <f t="shared" si="8"/>
        <v>8.8130309109138282E-3</v>
      </c>
      <c r="I74" s="6">
        <f t="shared" si="9"/>
        <v>8.5030309109138287E-3</v>
      </c>
    </row>
    <row r="75" spans="1:9" x14ac:dyDescent="0.35">
      <c r="A75" s="1">
        <v>43787</v>
      </c>
      <c r="B75">
        <v>3.1E-2</v>
      </c>
      <c r="C75" s="5">
        <f t="shared" si="5"/>
        <v>3.1E-4</v>
      </c>
      <c r="D75" s="4">
        <v>333.040009</v>
      </c>
      <c r="E75" s="2">
        <f t="shared" si="6"/>
        <v>-5.5851420562029609E-2</v>
      </c>
      <c r="F75" s="2">
        <f t="shared" si="7"/>
        <v>-5.6161420562029607E-2</v>
      </c>
      <c r="G75">
        <v>3110.290039</v>
      </c>
      <c r="H75" s="2">
        <f t="shared" si="8"/>
        <v>-3.2644323817610206E-3</v>
      </c>
      <c r="I75" s="6">
        <f t="shared" si="9"/>
        <v>-3.5744323817610206E-3</v>
      </c>
    </row>
    <row r="76" spans="1:9" x14ac:dyDescent="0.35">
      <c r="A76" s="1">
        <v>43794</v>
      </c>
      <c r="B76">
        <v>3.1E-2</v>
      </c>
      <c r="C76" s="5">
        <f t="shared" si="5"/>
        <v>3.1E-4</v>
      </c>
      <c r="D76" s="4">
        <v>329.94000199999999</v>
      </c>
      <c r="E76" s="2">
        <f t="shared" si="6"/>
        <v>-9.3518041010140565E-3</v>
      </c>
      <c r="F76" s="2">
        <f t="shared" si="7"/>
        <v>-9.661804101014056E-3</v>
      </c>
      <c r="G76">
        <v>3140.9799800000001</v>
      </c>
      <c r="H76" s="2">
        <f t="shared" si="8"/>
        <v>9.8188647985758947E-3</v>
      </c>
      <c r="I76" s="6">
        <f t="shared" si="9"/>
        <v>9.5088647985758952E-3</v>
      </c>
    </row>
    <row r="77" spans="1:9" x14ac:dyDescent="0.35">
      <c r="A77" s="1">
        <v>43801</v>
      </c>
      <c r="B77">
        <v>3.5000000000000003E-2</v>
      </c>
      <c r="C77" s="5">
        <f t="shared" si="5"/>
        <v>3.5000000000000005E-4</v>
      </c>
      <c r="D77" s="4">
        <v>335.89001500000001</v>
      </c>
      <c r="E77" s="2">
        <f t="shared" si="6"/>
        <v>1.787294425796996E-2</v>
      </c>
      <c r="F77" s="2">
        <f t="shared" si="7"/>
        <v>1.752294425796996E-2</v>
      </c>
      <c r="G77">
        <v>3145.9099120000001</v>
      </c>
      <c r="H77" s="2">
        <f t="shared" si="8"/>
        <v>1.5683217282867555E-3</v>
      </c>
      <c r="I77" s="6">
        <f t="shared" si="9"/>
        <v>1.2183217282867554E-3</v>
      </c>
    </row>
    <row r="78" spans="1:9" x14ac:dyDescent="0.35">
      <c r="A78" s="1">
        <v>43808</v>
      </c>
      <c r="B78">
        <v>3.5000000000000003E-2</v>
      </c>
      <c r="C78" s="5">
        <f t="shared" si="5"/>
        <v>3.5000000000000005E-4</v>
      </c>
      <c r="D78" s="4">
        <v>358.39001500000001</v>
      </c>
      <c r="E78" s="2">
        <f t="shared" si="6"/>
        <v>6.4838050712188108E-2</v>
      </c>
      <c r="F78" s="2">
        <f t="shared" si="7"/>
        <v>6.4488050712188105E-2</v>
      </c>
      <c r="G78">
        <v>3168.8000489999999</v>
      </c>
      <c r="H78" s="2">
        <f t="shared" si="8"/>
        <v>7.2498142906692042E-3</v>
      </c>
      <c r="I78" s="6">
        <f t="shared" si="9"/>
        <v>6.8998142906692046E-3</v>
      </c>
    </row>
    <row r="79" spans="1:9" x14ac:dyDescent="0.35">
      <c r="A79" s="1">
        <v>43815</v>
      </c>
      <c r="B79">
        <v>3.5000000000000003E-2</v>
      </c>
      <c r="C79" s="5">
        <f t="shared" si="5"/>
        <v>3.5000000000000005E-4</v>
      </c>
      <c r="D79" s="4">
        <v>405.58999599999999</v>
      </c>
      <c r="E79" s="2">
        <f t="shared" si="6"/>
        <v>0.12372096649887011</v>
      </c>
      <c r="F79" s="2">
        <f t="shared" si="7"/>
        <v>0.12337096649887011</v>
      </c>
      <c r="G79">
        <v>3221.219971</v>
      </c>
      <c r="H79" s="2">
        <f t="shared" si="8"/>
        <v>1.640717799460216E-2</v>
      </c>
      <c r="I79" s="6">
        <f t="shared" si="9"/>
        <v>1.605717799460216E-2</v>
      </c>
    </row>
    <row r="80" spans="1:9" x14ac:dyDescent="0.35">
      <c r="A80" s="1">
        <v>43822</v>
      </c>
      <c r="B80">
        <v>3.5000000000000003E-2</v>
      </c>
      <c r="C80" s="5">
        <f t="shared" si="5"/>
        <v>3.5000000000000005E-4</v>
      </c>
      <c r="D80" s="4">
        <v>430.38000499999998</v>
      </c>
      <c r="E80" s="2">
        <f t="shared" si="6"/>
        <v>5.9325763705523477E-2</v>
      </c>
      <c r="F80" s="2">
        <f t="shared" si="7"/>
        <v>5.8975763705523473E-2</v>
      </c>
      <c r="G80">
        <v>3240.0200199999999</v>
      </c>
      <c r="H80" s="2">
        <f t="shared" si="8"/>
        <v>5.8193480140551175E-3</v>
      </c>
      <c r="I80" s="6">
        <f t="shared" si="9"/>
        <v>5.4693480140551171E-3</v>
      </c>
    </row>
    <row r="81" spans="1:9" x14ac:dyDescent="0.35">
      <c r="A81" s="1">
        <v>43829</v>
      </c>
      <c r="B81">
        <v>3.2000000000000001E-2</v>
      </c>
      <c r="C81" s="5">
        <f t="shared" si="5"/>
        <v>3.2000000000000003E-4</v>
      </c>
      <c r="D81" s="4">
        <v>443.01001000000002</v>
      </c>
      <c r="E81" s="2">
        <f t="shared" si="6"/>
        <v>2.8923814742607828E-2</v>
      </c>
      <c r="F81" s="2">
        <f t="shared" si="7"/>
        <v>2.8603814742607828E-2</v>
      </c>
      <c r="G81">
        <v>3234.8500979999999</v>
      </c>
      <c r="H81" s="2">
        <f t="shared" si="8"/>
        <v>-1.596919476207422E-3</v>
      </c>
      <c r="I81" s="6">
        <f t="shared" si="9"/>
        <v>-1.916919476207422E-3</v>
      </c>
    </row>
    <row r="82" spans="1:9" x14ac:dyDescent="0.35">
      <c r="A82" s="1">
        <v>43836</v>
      </c>
      <c r="B82">
        <v>3.2000000000000001E-2</v>
      </c>
      <c r="C82" s="5">
        <f t="shared" si="5"/>
        <v>3.2000000000000003E-4</v>
      </c>
      <c r="D82" s="4">
        <v>478.14999399999999</v>
      </c>
      <c r="E82" s="2">
        <f t="shared" si="6"/>
        <v>7.6332112520542172E-2</v>
      </c>
      <c r="F82" s="2">
        <f t="shared" si="7"/>
        <v>7.6012112520542172E-2</v>
      </c>
      <c r="G82">
        <v>3265.3500979999999</v>
      </c>
      <c r="H82" s="2">
        <f t="shared" si="8"/>
        <v>9.3843952237279375E-3</v>
      </c>
      <c r="I82" s="6">
        <f t="shared" si="9"/>
        <v>9.0643952237279366E-3</v>
      </c>
    </row>
    <row r="83" spans="1:9" x14ac:dyDescent="0.35">
      <c r="A83" s="1">
        <v>43843</v>
      </c>
      <c r="B83">
        <v>3.2000000000000001E-2</v>
      </c>
      <c r="C83" s="5">
        <f t="shared" si="5"/>
        <v>3.2000000000000003E-4</v>
      </c>
      <c r="D83" s="4">
        <v>510.5</v>
      </c>
      <c r="E83" s="2">
        <f t="shared" si="6"/>
        <v>6.5466159357532208E-2</v>
      </c>
      <c r="F83" s="2">
        <f t="shared" si="7"/>
        <v>6.5146159357532207E-2</v>
      </c>
      <c r="G83">
        <v>3329.6201169999999</v>
      </c>
      <c r="H83" s="2">
        <f t="shared" si="8"/>
        <v>1.9491233960857647E-2</v>
      </c>
      <c r="I83" s="6">
        <f t="shared" si="9"/>
        <v>1.9171233960857646E-2</v>
      </c>
    </row>
    <row r="84" spans="1:9" x14ac:dyDescent="0.35">
      <c r="A84" s="1">
        <v>43850</v>
      </c>
      <c r="B84">
        <v>3.2000000000000001E-2</v>
      </c>
      <c r="C84" s="5">
        <f t="shared" si="5"/>
        <v>3.2000000000000003E-4</v>
      </c>
      <c r="D84" s="4">
        <v>564.82000700000003</v>
      </c>
      <c r="E84" s="2">
        <f t="shared" si="6"/>
        <v>0.10111647110556715</v>
      </c>
      <c r="F84" s="2">
        <f t="shared" si="7"/>
        <v>0.10079647110556715</v>
      </c>
      <c r="G84">
        <v>3295.469971</v>
      </c>
      <c r="H84" s="2">
        <f t="shared" si="8"/>
        <v>-1.0309429159341335E-2</v>
      </c>
      <c r="I84" s="6">
        <f t="shared" si="9"/>
        <v>-1.0629429159341336E-2</v>
      </c>
    </row>
    <row r="85" spans="1:9" x14ac:dyDescent="0.35">
      <c r="A85" s="1">
        <v>43857</v>
      </c>
      <c r="B85">
        <v>3.2000000000000001E-2</v>
      </c>
      <c r="C85" s="5">
        <f t="shared" si="5"/>
        <v>3.2000000000000003E-4</v>
      </c>
      <c r="D85" s="4">
        <v>650.57000700000003</v>
      </c>
      <c r="E85" s="2">
        <f t="shared" si="6"/>
        <v>0.1413418037437075</v>
      </c>
      <c r="F85" s="2">
        <f t="shared" si="7"/>
        <v>0.14102180374370751</v>
      </c>
      <c r="G85">
        <v>3225.5200199999999</v>
      </c>
      <c r="H85" s="2">
        <f t="shared" si="8"/>
        <v>-2.1454605585988246E-2</v>
      </c>
      <c r="I85" s="6">
        <f t="shared" si="9"/>
        <v>-2.1774605585988246E-2</v>
      </c>
    </row>
    <row r="86" spans="1:9" x14ac:dyDescent="0.35">
      <c r="A86" s="1">
        <v>43864</v>
      </c>
      <c r="B86">
        <v>0.03</v>
      </c>
      <c r="C86" s="5">
        <f t="shared" si="5"/>
        <v>2.9999999999999997E-4</v>
      </c>
      <c r="D86" s="4">
        <v>748.07000700000003</v>
      </c>
      <c r="E86" s="2">
        <f t="shared" si="6"/>
        <v>0.13964765338699067</v>
      </c>
      <c r="F86" s="2">
        <f t="shared" si="7"/>
        <v>0.13934765338699068</v>
      </c>
      <c r="G86">
        <v>3327.709961</v>
      </c>
      <c r="H86" s="2">
        <f t="shared" si="8"/>
        <v>3.1190184258711562E-2</v>
      </c>
      <c r="I86" s="6">
        <f t="shared" si="9"/>
        <v>3.089018425871156E-2</v>
      </c>
    </row>
    <row r="87" spans="1:9" x14ac:dyDescent="0.35">
      <c r="A87" s="1">
        <v>43871</v>
      </c>
      <c r="B87">
        <v>0.03</v>
      </c>
      <c r="C87" s="5">
        <f t="shared" si="5"/>
        <v>2.9999999999999997E-4</v>
      </c>
      <c r="D87" s="4">
        <v>800.03002900000001</v>
      </c>
      <c r="E87" s="2">
        <f t="shared" si="6"/>
        <v>6.715269737247434E-2</v>
      </c>
      <c r="F87" s="2">
        <f t="shared" si="7"/>
        <v>6.6852697372474346E-2</v>
      </c>
      <c r="G87">
        <v>3380.1599120000001</v>
      </c>
      <c r="H87" s="2">
        <f t="shared" si="8"/>
        <v>1.5638651599135554E-2</v>
      </c>
      <c r="I87" s="6">
        <f t="shared" si="9"/>
        <v>1.5338651599135554E-2</v>
      </c>
    </row>
    <row r="88" spans="1:9" x14ac:dyDescent="0.35">
      <c r="A88" s="1">
        <v>43878</v>
      </c>
      <c r="B88">
        <v>0.03</v>
      </c>
      <c r="C88" s="5">
        <f t="shared" si="5"/>
        <v>2.9999999999999997E-4</v>
      </c>
      <c r="D88" s="4">
        <v>901</v>
      </c>
      <c r="E88" s="2">
        <f t="shared" si="6"/>
        <v>0.11885599439487793</v>
      </c>
      <c r="F88" s="2">
        <f t="shared" si="7"/>
        <v>0.11855599439487793</v>
      </c>
      <c r="G88">
        <v>3337.75</v>
      </c>
      <c r="H88" s="2">
        <f t="shared" si="8"/>
        <v>-1.2626092330322183E-2</v>
      </c>
      <c r="I88" s="6">
        <f t="shared" si="9"/>
        <v>-1.2926092330322183E-2</v>
      </c>
    </row>
    <row r="89" spans="1:9" x14ac:dyDescent="0.35">
      <c r="A89" s="1">
        <v>43885</v>
      </c>
      <c r="B89">
        <v>0.03</v>
      </c>
      <c r="C89" s="5">
        <f t="shared" si="5"/>
        <v>2.9999999999999997E-4</v>
      </c>
      <c r="D89" s="4">
        <v>667.98999000000003</v>
      </c>
      <c r="E89" s="2">
        <f t="shared" si="6"/>
        <v>-0.29923206921390894</v>
      </c>
      <c r="F89" s="2">
        <f t="shared" si="7"/>
        <v>-0.29953206921390896</v>
      </c>
      <c r="G89">
        <v>2954.219971</v>
      </c>
      <c r="H89" s="2">
        <f t="shared" si="8"/>
        <v>-0.1220622804807464</v>
      </c>
      <c r="I89" s="6">
        <f t="shared" si="9"/>
        <v>-0.12236228048074639</v>
      </c>
    </row>
    <row r="90" spans="1:9" x14ac:dyDescent="0.35">
      <c r="A90" s="1">
        <v>43892</v>
      </c>
      <c r="B90">
        <v>3.1E-2</v>
      </c>
      <c r="C90" s="5">
        <f t="shared" si="5"/>
        <v>3.1E-4</v>
      </c>
      <c r="D90" s="4">
        <v>703.47997999999995</v>
      </c>
      <c r="E90" s="2">
        <f t="shared" si="6"/>
        <v>5.1766230043643474E-2</v>
      </c>
      <c r="F90" s="2">
        <f t="shared" si="7"/>
        <v>5.1456230043643476E-2</v>
      </c>
      <c r="G90">
        <v>2972.3701169999999</v>
      </c>
      <c r="H90" s="2">
        <f t="shared" si="8"/>
        <v>6.1250069511918056E-3</v>
      </c>
      <c r="I90" s="6">
        <f t="shared" si="9"/>
        <v>5.8150069511918052E-3</v>
      </c>
    </row>
    <row r="91" spans="1:9" x14ac:dyDescent="0.35">
      <c r="A91" s="1">
        <v>43899</v>
      </c>
      <c r="B91">
        <v>3.1E-2</v>
      </c>
      <c r="C91" s="5">
        <f t="shared" si="5"/>
        <v>3.1E-4</v>
      </c>
      <c r="D91" s="4">
        <v>546.61999500000002</v>
      </c>
      <c r="E91" s="2">
        <f t="shared" si="6"/>
        <v>-0.25228556493259086</v>
      </c>
      <c r="F91" s="2">
        <f t="shared" si="7"/>
        <v>-0.25259556493259083</v>
      </c>
      <c r="G91">
        <v>2711.0200199999999</v>
      </c>
      <c r="H91" s="2">
        <f t="shared" si="8"/>
        <v>-9.2034698540369081E-2</v>
      </c>
      <c r="I91" s="6">
        <f t="shared" si="9"/>
        <v>-9.2344698540369086E-2</v>
      </c>
    </row>
    <row r="92" spans="1:9" x14ac:dyDescent="0.35">
      <c r="A92" s="1">
        <v>43906</v>
      </c>
      <c r="B92">
        <v>3.1E-2</v>
      </c>
      <c r="C92" s="5">
        <f t="shared" si="5"/>
        <v>3.1E-4</v>
      </c>
      <c r="D92" s="4">
        <v>427.52999899999998</v>
      </c>
      <c r="E92" s="2">
        <f t="shared" si="6"/>
        <v>-0.2457293944912684</v>
      </c>
      <c r="F92" s="2">
        <f t="shared" si="7"/>
        <v>-0.24603939449126841</v>
      </c>
      <c r="G92">
        <v>2304.919922</v>
      </c>
      <c r="H92" s="2">
        <f t="shared" si="8"/>
        <v>-0.16227902037084516</v>
      </c>
      <c r="I92" s="6">
        <f t="shared" si="9"/>
        <v>-0.16258902037084516</v>
      </c>
    </row>
    <row r="93" spans="1:9" x14ac:dyDescent="0.35">
      <c r="A93" s="1">
        <v>43913</v>
      </c>
      <c r="B93">
        <v>3.1E-2</v>
      </c>
      <c r="C93" s="5">
        <f t="shared" si="5"/>
        <v>3.1E-4</v>
      </c>
      <c r="D93" s="4">
        <v>514.35998500000005</v>
      </c>
      <c r="E93" s="2">
        <f t="shared" si="6"/>
        <v>0.18489892122557025</v>
      </c>
      <c r="F93" s="2">
        <f t="shared" si="7"/>
        <v>0.18458892122557025</v>
      </c>
      <c r="G93">
        <v>2541.469971</v>
      </c>
      <c r="H93" s="2">
        <f t="shared" si="8"/>
        <v>9.7696707524409246E-2</v>
      </c>
      <c r="I93" s="6">
        <f t="shared" si="9"/>
        <v>9.7386707524409241E-2</v>
      </c>
    </row>
    <row r="94" spans="1:9" x14ac:dyDescent="0.35">
      <c r="A94" s="1">
        <v>43920</v>
      </c>
      <c r="B94">
        <v>1E-3</v>
      </c>
      <c r="C94" s="5">
        <f t="shared" si="5"/>
        <v>1.0000000000000001E-5</v>
      </c>
      <c r="D94" s="4">
        <v>480.01001000000002</v>
      </c>
      <c r="E94" s="2">
        <f t="shared" si="6"/>
        <v>-6.9116422388625365E-2</v>
      </c>
      <c r="F94" s="2">
        <f t="shared" si="7"/>
        <v>-6.9126422388625361E-2</v>
      </c>
      <c r="G94">
        <v>2488.6499020000001</v>
      </c>
      <c r="H94" s="2">
        <f t="shared" si="8"/>
        <v>-2.1002286975151285E-2</v>
      </c>
      <c r="I94" s="6">
        <f t="shared" si="9"/>
        <v>-2.1012286975151284E-2</v>
      </c>
    </row>
    <row r="95" spans="1:9" x14ac:dyDescent="0.35">
      <c r="A95" s="1">
        <v>43927</v>
      </c>
      <c r="B95">
        <v>1E-3</v>
      </c>
      <c r="C95" s="5">
        <f t="shared" si="5"/>
        <v>1.0000000000000001E-5</v>
      </c>
      <c r="D95" s="4">
        <v>573</v>
      </c>
      <c r="E95" s="2">
        <f t="shared" si="6"/>
        <v>0.17707875886358126</v>
      </c>
      <c r="F95" s="2">
        <f t="shared" si="7"/>
        <v>0.17706875886358125</v>
      </c>
      <c r="G95">
        <v>2789.820068</v>
      </c>
      <c r="H95" s="2">
        <f t="shared" si="8"/>
        <v>0.11423674660076255</v>
      </c>
      <c r="I95" s="6">
        <f t="shared" si="9"/>
        <v>0.11422674660076255</v>
      </c>
    </row>
    <row r="96" spans="1:9" x14ac:dyDescent="0.35">
      <c r="A96" s="1">
        <v>43934</v>
      </c>
      <c r="B96">
        <v>1E-3</v>
      </c>
      <c r="C96" s="5">
        <f t="shared" si="5"/>
        <v>1.0000000000000001E-5</v>
      </c>
      <c r="D96" s="4">
        <v>753.89001499999995</v>
      </c>
      <c r="E96" s="2">
        <f t="shared" si="6"/>
        <v>0.27436077195307768</v>
      </c>
      <c r="F96" s="2">
        <f t="shared" si="7"/>
        <v>0.27435077195307767</v>
      </c>
      <c r="G96">
        <v>2874.5600589999999</v>
      </c>
      <c r="H96" s="2">
        <f t="shared" si="8"/>
        <v>2.9922537586265691E-2</v>
      </c>
      <c r="I96" s="6">
        <f t="shared" si="9"/>
        <v>2.9912537586265692E-2</v>
      </c>
    </row>
    <row r="97" spans="1:9" x14ac:dyDescent="0.35">
      <c r="A97" s="1">
        <v>43941</v>
      </c>
      <c r="B97">
        <v>1E-3</v>
      </c>
      <c r="C97" s="5">
        <f t="shared" si="5"/>
        <v>1.0000000000000001E-5</v>
      </c>
      <c r="D97" s="4">
        <v>725.15002400000003</v>
      </c>
      <c r="E97" s="2">
        <f t="shared" si="6"/>
        <v>-3.8867925564957946E-2</v>
      </c>
      <c r="F97" s="2">
        <f t="shared" si="7"/>
        <v>-3.8877925564957949E-2</v>
      </c>
      <c r="G97">
        <v>2836.73999</v>
      </c>
      <c r="H97" s="2">
        <f t="shared" si="8"/>
        <v>-1.3244137586845173E-2</v>
      </c>
      <c r="I97" s="6">
        <f t="shared" si="9"/>
        <v>-1.3254137586845172E-2</v>
      </c>
    </row>
    <row r="98" spans="1:9" x14ac:dyDescent="0.35">
      <c r="A98" s="1">
        <v>43948</v>
      </c>
      <c r="B98">
        <v>2E-3</v>
      </c>
      <c r="C98" s="5">
        <f t="shared" si="5"/>
        <v>2.0000000000000002E-5</v>
      </c>
      <c r="D98" s="4">
        <v>701.32000700000003</v>
      </c>
      <c r="E98" s="2">
        <f t="shared" si="6"/>
        <v>-3.3414279519753357E-2</v>
      </c>
      <c r="F98" s="2">
        <f t="shared" si="7"/>
        <v>-3.3434279519753356E-2</v>
      </c>
      <c r="G98">
        <v>2830.709961</v>
      </c>
      <c r="H98" s="2">
        <f t="shared" si="8"/>
        <v>-2.1279521928049558E-3</v>
      </c>
      <c r="I98" s="6">
        <f t="shared" si="9"/>
        <v>-2.1479521928049559E-3</v>
      </c>
    </row>
    <row r="99" spans="1:9" x14ac:dyDescent="0.35">
      <c r="A99" s="1">
        <v>43955</v>
      </c>
      <c r="B99">
        <v>2E-3</v>
      </c>
      <c r="C99" s="5">
        <f t="shared" si="5"/>
        <v>2.0000000000000002E-5</v>
      </c>
      <c r="D99" s="4">
        <v>819.419983</v>
      </c>
      <c r="E99" s="2">
        <f t="shared" si="6"/>
        <v>0.1556324685889004</v>
      </c>
      <c r="F99" s="2">
        <f t="shared" si="7"/>
        <v>0.1556124685889004</v>
      </c>
      <c r="G99">
        <v>2929.8000489999999</v>
      </c>
      <c r="H99" s="2">
        <f t="shared" si="8"/>
        <v>3.4406628234288895E-2</v>
      </c>
      <c r="I99" s="6">
        <f t="shared" si="9"/>
        <v>3.4386628234288896E-2</v>
      </c>
    </row>
    <row r="100" spans="1:9" x14ac:dyDescent="0.35">
      <c r="A100" s="1">
        <v>43962</v>
      </c>
      <c r="B100">
        <v>2E-3</v>
      </c>
      <c r="C100" s="5">
        <f t="shared" si="5"/>
        <v>2.0000000000000002E-5</v>
      </c>
      <c r="D100" s="4">
        <v>799.169983</v>
      </c>
      <c r="E100" s="2">
        <f t="shared" si="6"/>
        <v>-2.5023084351821136E-2</v>
      </c>
      <c r="F100" s="2">
        <f t="shared" si="7"/>
        <v>-2.5043084351821135E-2</v>
      </c>
      <c r="G100">
        <v>2863.6999510000001</v>
      </c>
      <c r="H100" s="2">
        <f t="shared" si="8"/>
        <v>-2.2819700140425375E-2</v>
      </c>
      <c r="I100" s="6">
        <f t="shared" si="9"/>
        <v>-2.2839700140425374E-2</v>
      </c>
    </row>
    <row r="101" spans="1:9" x14ac:dyDescent="0.35">
      <c r="A101" s="1">
        <v>43969</v>
      </c>
      <c r="B101">
        <v>2E-3</v>
      </c>
      <c r="C101" s="5">
        <f t="shared" si="5"/>
        <v>2.0000000000000002E-5</v>
      </c>
      <c r="D101" s="4">
        <v>816.88000499999998</v>
      </c>
      <c r="E101" s="2">
        <f t="shared" si="6"/>
        <v>2.1918543547947388E-2</v>
      </c>
      <c r="F101" s="2">
        <f t="shared" si="7"/>
        <v>2.1898543547947388E-2</v>
      </c>
      <c r="G101">
        <v>2955.4499510000001</v>
      </c>
      <c r="H101" s="2">
        <f t="shared" si="8"/>
        <v>3.1536429050611693E-2</v>
      </c>
      <c r="I101" s="6">
        <f t="shared" si="9"/>
        <v>3.1516429050611694E-2</v>
      </c>
    </row>
    <row r="102" spans="1:9" x14ac:dyDescent="0.35">
      <c r="A102" s="1">
        <v>43976</v>
      </c>
      <c r="B102">
        <v>2E-3</v>
      </c>
      <c r="C102" s="5">
        <f t="shared" si="5"/>
        <v>2.0000000000000002E-5</v>
      </c>
      <c r="D102" s="4">
        <v>835</v>
      </c>
      <c r="E102" s="2">
        <f t="shared" si="6"/>
        <v>2.1939513482722994E-2</v>
      </c>
      <c r="F102" s="2">
        <f t="shared" si="7"/>
        <v>2.1919513482722995E-2</v>
      </c>
      <c r="G102">
        <v>3044.3100589999999</v>
      </c>
      <c r="H102" s="2">
        <f t="shared" si="8"/>
        <v>2.9623386930764103E-2</v>
      </c>
      <c r="I102" s="6">
        <f t="shared" si="9"/>
        <v>2.9603386930764104E-2</v>
      </c>
    </row>
    <row r="103" spans="1:9" x14ac:dyDescent="0.35">
      <c r="A103" s="1">
        <v>43983</v>
      </c>
      <c r="B103">
        <v>3.0000000000000001E-3</v>
      </c>
      <c r="C103" s="5">
        <f t="shared" si="5"/>
        <v>3.0000000000000001E-5</v>
      </c>
      <c r="D103" s="4">
        <v>885.65997300000004</v>
      </c>
      <c r="E103" s="2">
        <f t="shared" si="6"/>
        <v>5.890137444036498E-2</v>
      </c>
      <c r="F103" s="2">
        <f t="shared" si="7"/>
        <v>5.8871374440364978E-2</v>
      </c>
      <c r="G103">
        <v>3193.929932</v>
      </c>
      <c r="H103" s="2">
        <f t="shared" si="8"/>
        <v>4.7977818290426605E-2</v>
      </c>
      <c r="I103" s="6">
        <f t="shared" si="9"/>
        <v>4.7947818290426603E-2</v>
      </c>
    </row>
    <row r="104" spans="1:9" x14ac:dyDescent="0.35">
      <c r="A104" s="1">
        <v>43990</v>
      </c>
      <c r="B104">
        <v>3.0000000000000001E-3</v>
      </c>
      <c r="C104" s="5">
        <f t="shared" si="5"/>
        <v>3.0000000000000001E-5</v>
      </c>
      <c r="D104" s="4">
        <v>935.28002900000001</v>
      </c>
      <c r="E104" s="2">
        <f t="shared" si="6"/>
        <v>5.4512881414099906E-2</v>
      </c>
      <c r="F104" s="2">
        <f t="shared" si="7"/>
        <v>5.4482881414099904E-2</v>
      </c>
      <c r="G104">
        <v>3041.3100589999999</v>
      </c>
      <c r="H104" s="2">
        <f t="shared" si="8"/>
        <v>-4.8963749119116148E-2</v>
      </c>
      <c r="I104" s="6">
        <f t="shared" si="9"/>
        <v>-4.8993749119116151E-2</v>
      </c>
    </row>
    <row r="105" spans="1:9" x14ac:dyDescent="0.35">
      <c r="A105" s="1">
        <v>43997</v>
      </c>
      <c r="B105">
        <v>3.0000000000000001E-3</v>
      </c>
      <c r="C105" s="5">
        <f t="shared" si="5"/>
        <v>3.0000000000000001E-5</v>
      </c>
      <c r="D105" s="4">
        <v>1000.900024</v>
      </c>
      <c r="E105" s="2">
        <f t="shared" si="6"/>
        <v>6.7808917498071858E-2</v>
      </c>
      <c r="F105" s="2">
        <f t="shared" si="7"/>
        <v>6.7778917498071856E-2</v>
      </c>
      <c r="G105">
        <v>3097.73999</v>
      </c>
      <c r="H105" s="2">
        <f t="shared" si="8"/>
        <v>1.8384447081147209E-2</v>
      </c>
      <c r="I105" s="6">
        <f t="shared" si="9"/>
        <v>1.835444708114721E-2</v>
      </c>
    </row>
    <row r="106" spans="1:9" x14ac:dyDescent="0.35">
      <c r="A106" s="1">
        <v>44004</v>
      </c>
      <c r="B106">
        <v>3.0000000000000001E-3</v>
      </c>
      <c r="C106" s="5">
        <f t="shared" si="5"/>
        <v>3.0000000000000001E-5</v>
      </c>
      <c r="D106" s="4">
        <v>959.73999000000003</v>
      </c>
      <c r="E106" s="2">
        <f t="shared" si="6"/>
        <v>-4.1992494176302894E-2</v>
      </c>
      <c r="F106" s="2">
        <f t="shared" si="7"/>
        <v>-4.2022494176302896E-2</v>
      </c>
      <c r="G106">
        <v>3009.0500489999999</v>
      </c>
      <c r="H106" s="2">
        <f t="shared" si="8"/>
        <v>-2.9048379521354029E-2</v>
      </c>
      <c r="I106" s="6">
        <f t="shared" si="9"/>
        <v>-2.9078379521354027E-2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D7" sqref="D7"/>
    </sheetView>
  </sheetViews>
  <sheetFormatPr defaultRowHeight="23.25" x14ac:dyDescent="0.35"/>
  <cols>
    <col min="1" max="1" width="17.08203125" bestFit="1" customWidth="1"/>
    <col min="2" max="2" width="11.75" bestFit="1" customWidth="1"/>
    <col min="3" max="3" width="13.1640625" bestFit="1" customWidth="1"/>
    <col min="4" max="5" width="11.75" bestFit="1" customWidth="1"/>
    <col min="6" max="6" width="12.33203125" bestFit="1" customWidth="1"/>
    <col min="7" max="7" width="11.75" bestFit="1" customWidth="1"/>
    <col min="8" max="8" width="12.33203125" bestFit="1" customWidth="1"/>
    <col min="9" max="9" width="11.75" bestFit="1" customWidth="1"/>
  </cols>
  <sheetData>
    <row r="1" spans="1:9" x14ac:dyDescent="0.35">
      <c r="A1" t="s">
        <v>7</v>
      </c>
    </row>
    <row r="2" spans="1:9" ht="24" thickBot="1" x14ac:dyDescent="0.4"/>
    <row r="3" spans="1:9" x14ac:dyDescent="0.35">
      <c r="A3" s="10" t="s">
        <v>8</v>
      </c>
      <c r="B3" s="10"/>
    </row>
    <row r="4" spans="1:9" x14ac:dyDescent="0.35">
      <c r="A4" s="7" t="s">
        <v>9</v>
      </c>
      <c r="B4" s="7">
        <v>0.55701802190879912</v>
      </c>
    </row>
    <row r="5" spans="1:9" x14ac:dyDescent="0.35">
      <c r="A5" s="7" t="s">
        <v>10</v>
      </c>
      <c r="B5" s="7">
        <v>0.31026907673119147</v>
      </c>
    </row>
    <row r="6" spans="1:9" x14ac:dyDescent="0.35">
      <c r="A6" s="7" t="s">
        <v>11</v>
      </c>
      <c r="B6" s="7">
        <v>0.30350700885600707</v>
      </c>
    </row>
    <row r="7" spans="1:9" x14ac:dyDescent="0.35">
      <c r="A7" s="7" t="s">
        <v>12</v>
      </c>
      <c r="B7" s="7">
        <v>7.9938654041586815E-2</v>
      </c>
    </row>
    <row r="8" spans="1:9" ht="24" thickBot="1" x14ac:dyDescent="0.4">
      <c r="A8" s="8" t="s">
        <v>13</v>
      </c>
      <c r="B8" s="8">
        <v>104</v>
      </c>
    </row>
    <row r="10" spans="1:9" ht="24" thickBot="1" x14ac:dyDescent="0.4">
      <c r="A10" t="s">
        <v>14</v>
      </c>
    </row>
    <row r="11" spans="1:9" x14ac:dyDescent="0.35">
      <c r="A11" s="9"/>
      <c r="B11" s="9" t="s">
        <v>19</v>
      </c>
      <c r="C11" s="9" t="s">
        <v>20</v>
      </c>
      <c r="D11" s="9" t="s">
        <v>21</v>
      </c>
      <c r="E11" s="9" t="s">
        <v>22</v>
      </c>
      <c r="F11" s="9" t="s">
        <v>23</v>
      </c>
    </row>
    <row r="12" spans="1:9" x14ac:dyDescent="0.35">
      <c r="A12" s="7" t="s">
        <v>15</v>
      </c>
      <c r="B12" s="7">
        <v>1</v>
      </c>
      <c r="C12" s="7">
        <v>0.29320584985239373</v>
      </c>
      <c r="D12" s="7">
        <v>0.29320584985239373</v>
      </c>
      <c r="E12" s="7">
        <v>45.883756634538457</v>
      </c>
      <c r="F12" s="7">
        <v>8.2135251043240626E-10</v>
      </c>
    </row>
    <row r="13" spans="1:9" x14ac:dyDescent="0.35">
      <c r="A13" s="7" t="s">
        <v>16</v>
      </c>
      <c r="B13" s="7">
        <v>102</v>
      </c>
      <c r="C13" s="7">
        <v>0.65179921781801142</v>
      </c>
      <c r="D13" s="7">
        <v>6.3901884099805042E-3</v>
      </c>
      <c r="E13" s="7"/>
      <c r="F13" s="7"/>
    </row>
    <row r="14" spans="1:9" ht="24" thickBot="1" x14ac:dyDescent="0.4">
      <c r="A14" s="8" t="s">
        <v>17</v>
      </c>
      <c r="B14" s="8">
        <v>103</v>
      </c>
      <c r="C14" s="8">
        <v>0.94500506767040515</v>
      </c>
      <c r="D14" s="8"/>
      <c r="E14" s="8"/>
      <c r="F14" s="8"/>
    </row>
    <row r="15" spans="1:9" ht="24" thickBot="1" x14ac:dyDescent="0.4"/>
    <row r="16" spans="1:9" x14ac:dyDescent="0.35">
      <c r="A16" s="9"/>
      <c r="B16" s="9" t="s">
        <v>24</v>
      </c>
      <c r="C16" s="9" t="s">
        <v>12</v>
      </c>
      <c r="D16" s="9" t="s">
        <v>25</v>
      </c>
      <c r="E16" s="9" t="s">
        <v>26</v>
      </c>
      <c r="F16" s="9" t="s">
        <v>27</v>
      </c>
      <c r="G16" s="9" t="s">
        <v>28</v>
      </c>
      <c r="H16" s="9" t="s">
        <v>29</v>
      </c>
      <c r="I16" s="9" t="s">
        <v>30</v>
      </c>
    </row>
    <row r="17" spans="1:9" x14ac:dyDescent="0.35">
      <c r="A17" s="7" t="s">
        <v>18</v>
      </c>
      <c r="B17" s="7">
        <v>8.5626985503172715E-3</v>
      </c>
      <c r="C17" s="7">
        <v>7.8399196877885959E-3</v>
      </c>
      <c r="D17" s="7">
        <v>1.0921921258523184</v>
      </c>
      <c r="E17" s="7">
        <v>0.27732167215107112</v>
      </c>
      <c r="F17" s="7">
        <v>-6.9877449779251911E-3</v>
      </c>
      <c r="G17" s="7">
        <v>2.4113142078559732E-2</v>
      </c>
      <c r="H17" s="7">
        <v>-6.9877449779251911E-3</v>
      </c>
      <c r="I17" s="7">
        <v>2.4113142078559732E-2</v>
      </c>
    </row>
    <row r="18" spans="1:9" ht="24" thickBot="1" x14ac:dyDescent="0.4">
      <c r="A18" s="8" t="s">
        <v>31</v>
      </c>
      <c r="B18" s="8">
        <v>1.5847803037998405</v>
      </c>
      <c r="C18" s="8">
        <v>0.23395890560814686</v>
      </c>
      <c r="D18" s="8">
        <v>6.7737549877847254</v>
      </c>
      <c r="E18" s="8">
        <v>8.2135251043241515E-10</v>
      </c>
      <c r="F18" s="8">
        <v>1.1207239238275206</v>
      </c>
      <c r="G18" s="8">
        <v>2.0488366837721603</v>
      </c>
      <c r="H18" s="8">
        <v>1.1207239238275206</v>
      </c>
      <c r="I18" s="8">
        <v>2.0488366837721603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Reese, William A</dc:creator>
  <cp:lastModifiedBy>Reese, William A</cp:lastModifiedBy>
  <dcterms:created xsi:type="dcterms:W3CDTF">2020-08-10T20:29:18Z</dcterms:created>
  <dcterms:modified xsi:type="dcterms:W3CDTF">2020-08-10T20:39:42Z</dcterms:modified>
</cp:coreProperties>
</file>