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eese\Documents\Finance 7110 (MBA Investments)\Fama-French\"/>
    </mc:Choice>
  </mc:AlternateContent>
  <bookViews>
    <workbookView xWindow="12705" yWindow="-15" windowWidth="12510" windowHeight="12390"/>
  </bookViews>
  <sheets>
    <sheet name="Data" sheetId="1" r:id="rId1"/>
    <sheet name="NFLX Regression" sheetId="5" r:id="rId2"/>
  </sheets>
  <calcPr calcId="162913"/>
</workbook>
</file>

<file path=xl/calcChain.xml><?xml version="1.0" encoding="utf-8"?>
<calcChain xmlns="http://schemas.openxmlformats.org/spreadsheetml/2006/main">
  <c r="E51" i="1" l="1"/>
  <c r="E52" i="1"/>
  <c r="E53" i="1"/>
  <c r="E54" i="1"/>
  <c r="E55" i="1"/>
  <c r="E56" i="1"/>
  <c r="E57" i="1"/>
  <c r="E58" i="1"/>
  <c r="E59" i="1"/>
  <c r="E60" i="1"/>
  <c r="E61" i="1"/>
  <c r="E62" i="1"/>
  <c r="G51" i="1"/>
  <c r="G52" i="1"/>
  <c r="G53" i="1"/>
  <c r="G54" i="1"/>
  <c r="G55" i="1"/>
  <c r="G56" i="1"/>
  <c r="G57" i="1"/>
  <c r="G58" i="1"/>
  <c r="G59" i="1"/>
  <c r="G60" i="1"/>
  <c r="G61" i="1"/>
  <c r="G62" i="1"/>
  <c r="C51" i="1"/>
  <c r="C52" i="1"/>
  <c r="H52" i="1" s="1"/>
  <c r="C53" i="1"/>
  <c r="H53" i="1" s="1"/>
  <c r="C54" i="1"/>
  <c r="H54" i="1" s="1"/>
  <c r="C55" i="1"/>
  <c r="H55" i="1" s="1"/>
  <c r="C56" i="1"/>
  <c r="H56" i="1" s="1"/>
  <c r="C57" i="1"/>
  <c r="H57" i="1" s="1"/>
  <c r="C58" i="1"/>
  <c r="H58" i="1" s="1"/>
  <c r="C59" i="1"/>
  <c r="H59" i="1" s="1"/>
  <c r="C60" i="1"/>
  <c r="H60" i="1" s="1"/>
  <c r="C61" i="1"/>
  <c r="H61" i="1" s="1"/>
  <c r="C62" i="1"/>
  <c r="H62" i="1" s="1"/>
  <c r="H51" i="1" l="1"/>
  <c r="I62" i="1"/>
  <c r="I61" i="1"/>
  <c r="I57" i="1"/>
  <c r="I53" i="1"/>
  <c r="I54" i="1"/>
  <c r="I60" i="1"/>
  <c r="I56" i="1"/>
  <c r="I52" i="1"/>
  <c r="I58" i="1"/>
  <c r="I59" i="1"/>
  <c r="I55" i="1"/>
  <c r="I51" i="1"/>
  <c r="E49" i="1"/>
  <c r="E50" i="1"/>
  <c r="G49" i="1"/>
  <c r="G5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I49" i="1" l="1"/>
  <c r="H50" i="1"/>
  <c r="I50" i="1"/>
  <c r="H49" i="1"/>
  <c r="G45" i="1"/>
  <c r="I45" i="1" s="1"/>
  <c r="G46" i="1"/>
  <c r="I46" i="1" s="1"/>
  <c r="G47" i="1"/>
  <c r="I47" i="1" s="1"/>
  <c r="G48" i="1"/>
  <c r="I48" i="1" s="1"/>
  <c r="E45" i="1"/>
  <c r="H45" i="1" s="1"/>
  <c r="E46" i="1"/>
  <c r="H46" i="1" s="1"/>
  <c r="E47" i="1"/>
  <c r="H47" i="1" s="1"/>
  <c r="E48" i="1"/>
  <c r="H48" i="1" s="1"/>
  <c r="G3" i="1" l="1"/>
  <c r="I3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E3" i="1"/>
  <c r="H3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</calcChain>
</file>

<file path=xl/sharedStrings.xml><?xml version="1.0" encoding="utf-8"?>
<sst xmlns="http://schemas.openxmlformats.org/spreadsheetml/2006/main" count="35" uniqueCount="34">
  <si>
    <t>Rf</t>
  </si>
  <si>
    <t>Date</t>
  </si>
  <si>
    <t>S&amp;P</t>
  </si>
  <si>
    <t>S&amp;P Ret</t>
  </si>
  <si>
    <t>S&amp;P Exc Ret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</si>
  <si>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</si>
  <si>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</si>
  <si>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</si>
  <si>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</si>
  <si>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</si>
  <si>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</si>
  <si>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</si>
  <si>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</si>
  <si>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</si>
  <si>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</si>
  <si>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</si>
  <si>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</si>
  <si>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</si>
  <si>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</si>
  <si>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</si>
  <si>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</si>
  <si>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</si>
  <si>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</si>
  <si>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</si>
  <si>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</si>
  <si>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</si>
  <si>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</si>
  <si>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</si>
  <si>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</si>
  <si>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</si>
  <si>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Rf %</t>
  </si>
  <si>
    <t>NFLX Price</t>
  </si>
  <si>
    <t>NFLX Ret</t>
  </si>
  <si>
    <t>NFLX Exc 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</si>
</sst>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10" fontId="5" fillId="0" borderId="0" xfId="0" applyNumberFormat="1" applyFont="1"/>
    <xf numFmtId="10" fontId="5" fillId="0" borderId="0" xfId="1" applyNumberFormat="1" applyFont="1"/>
    <xf numFmtId="0" fontId="2" fillId="0" borderId="0" xfId="0" applyFont="1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75" x14ac:dyDescent="0.25"/>
  <cols>
    <col min="1" max="1" width="9.140625" style="2"/>
    <col min="2" max="2" width="9.140625" style="5"/>
    <col min="3" max="3" width="10" style="2" customWidth="1"/>
    <col min="4" max="4" width="11.140625" style="2" customWidth="1"/>
    <col min="5" max="6" width="9.140625" style="2"/>
    <col min="7" max="7" width="10.42578125" style="2" customWidth="1"/>
    <col min="8" max="8" width="12.42578125" style="2" customWidth="1"/>
    <col min="9" max="9" width="12.5703125" style="2" customWidth="1"/>
    <col min="10" max="16384" width="9.140625" style="2"/>
  </cols>
  <sheetData>
    <row r="1" spans="1:9" s="1" customFormat="1" x14ac:dyDescent="0.25">
      <c r="A1" s="1" t="s">
        <v>1</v>
      </c>
      <c r="B1" s="1" t="s">
        <v>0</v>
      </c>
      <c r="C1" s="1" t="s">
        <v>30</v>
      </c>
      <c r="D1" s="1" t="s">
        <v>31</v>
      </c>
      <c r="E1" s="1" t="s">
        <v>32</v>
      </c>
      <c r="F1" s="1" t="s">
        <v>2</v>
      </c>
      <c r="G1" s="1" t="s">
        <v>3</v>
      </c>
      <c r="H1" s="1" t="s">
        <v>33</v>
      </c>
      <c r="I1" s="1" t="s">
        <v>4</v>
      </c>
    </row>
    <row r="2" spans="1:9" x14ac:dyDescent="0.25">
      <c r="A2" s="6">
        <v>201406</v>
      </c>
      <c r="B2" s="6">
        <v>0</v>
      </c>
      <c r="C2" s="3">
        <f t="shared" ref="C2:C54" si="0">B2/100</f>
        <v>0</v>
      </c>
      <c r="D2" s="6">
        <v>62.942855999999999</v>
      </c>
      <c r="E2" s="4"/>
      <c r="F2" s="6">
        <v>1960.2299800000001</v>
      </c>
      <c r="G2" s="4"/>
      <c r="H2" s="3"/>
      <c r="I2" s="3"/>
    </row>
    <row r="3" spans="1:9" x14ac:dyDescent="0.25">
      <c r="A3" s="6">
        <v>201407</v>
      </c>
      <c r="B3" s="6">
        <v>0</v>
      </c>
      <c r="C3" s="3">
        <f t="shared" si="0"/>
        <v>0</v>
      </c>
      <c r="D3" s="6">
        <v>60.388573000000001</v>
      </c>
      <c r="E3" s="4">
        <f t="shared" ref="E3:E62" si="1">LN(D3/D2)</f>
        <v>-4.1427368855270756E-2</v>
      </c>
      <c r="F3" s="6">
        <v>1930.670044</v>
      </c>
      <c r="G3" s="4">
        <f t="shared" ref="G3:G44" si="2">LN(F3/F2)</f>
        <v>-1.5194687370535838E-2</v>
      </c>
      <c r="H3" s="3">
        <f t="shared" ref="H3:H44" si="3">E3-C3</f>
        <v>-4.1427368855270756E-2</v>
      </c>
      <c r="I3" s="3">
        <f t="shared" ref="I3:I44" si="4">G3-C3</f>
        <v>-1.5194687370535838E-2</v>
      </c>
    </row>
    <row r="4" spans="1:9" x14ac:dyDescent="0.25">
      <c r="A4" s="6">
        <v>201408</v>
      </c>
      <c r="B4" s="6">
        <v>0</v>
      </c>
      <c r="C4" s="3">
        <f t="shared" si="0"/>
        <v>0</v>
      </c>
      <c r="D4" s="6">
        <v>68.234283000000005</v>
      </c>
      <c r="E4" s="4">
        <f t="shared" si="1"/>
        <v>0.12214722353035684</v>
      </c>
      <c r="F4" s="6">
        <v>2003.369995</v>
      </c>
      <c r="G4" s="4">
        <f t="shared" si="2"/>
        <v>3.6963644321168353E-2</v>
      </c>
      <c r="H4" s="3">
        <f t="shared" si="3"/>
        <v>0.12214722353035684</v>
      </c>
      <c r="I4" s="3">
        <f t="shared" si="4"/>
        <v>3.6963644321168353E-2</v>
      </c>
    </row>
    <row r="5" spans="1:9" x14ac:dyDescent="0.25">
      <c r="A5" s="6">
        <v>201409</v>
      </c>
      <c r="B5" s="6">
        <v>0</v>
      </c>
      <c r="C5" s="3">
        <f t="shared" si="0"/>
        <v>0</v>
      </c>
      <c r="D5" s="6">
        <v>64.454284999999999</v>
      </c>
      <c r="E5" s="4">
        <f t="shared" si="1"/>
        <v>-5.6990909008044204E-2</v>
      </c>
      <c r="F5" s="6">
        <v>1972.290039</v>
      </c>
      <c r="G5" s="4">
        <f t="shared" si="2"/>
        <v>-1.5635436078483781E-2</v>
      </c>
      <c r="H5" s="3">
        <f t="shared" si="3"/>
        <v>-5.6990909008044204E-2</v>
      </c>
      <c r="I5" s="3">
        <f t="shared" si="4"/>
        <v>-1.5635436078483781E-2</v>
      </c>
    </row>
    <row r="6" spans="1:9" x14ac:dyDescent="0.25">
      <c r="A6" s="6">
        <v>201410</v>
      </c>
      <c r="B6" s="6">
        <v>0</v>
      </c>
      <c r="C6" s="3">
        <f t="shared" si="0"/>
        <v>0</v>
      </c>
      <c r="D6" s="6">
        <v>56.110000999999997</v>
      </c>
      <c r="E6" s="4">
        <f t="shared" si="1"/>
        <v>-0.13864214523789709</v>
      </c>
      <c r="F6" s="6">
        <v>2018.0500489999999</v>
      </c>
      <c r="G6" s="4">
        <f t="shared" si="2"/>
        <v>2.2936398946422354E-2</v>
      </c>
      <c r="H6" s="3">
        <f t="shared" si="3"/>
        <v>-0.13864214523789709</v>
      </c>
      <c r="I6" s="3">
        <f t="shared" si="4"/>
        <v>2.2936398946422354E-2</v>
      </c>
    </row>
    <row r="7" spans="1:9" x14ac:dyDescent="0.25">
      <c r="A7" s="6">
        <v>201411</v>
      </c>
      <c r="B7" s="6">
        <v>0</v>
      </c>
      <c r="C7" s="3">
        <f t="shared" si="0"/>
        <v>0</v>
      </c>
      <c r="D7" s="6">
        <v>49.512855999999999</v>
      </c>
      <c r="E7" s="4">
        <f t="shared" si="1"/>
        <v>-0.12508171455931999</v>
      </c>
      <c r="F7" s="6">
        <v>2067.5600589999999</v>
      </c>
      <c r="G7" s="4">
        <f t="shared" si="2"/>
        <v>2.4237473674625542E-2</v>
      </c>
      <c r="H7" s="3">
        <f t="shared" si="3"/>
        <v>-0.12508171455931999</v>
      </c>
      <c r="I7" s="3">
        <f t="shared" si="4"/>
        <v>2.4237473674625542E-2</v>
      </c>
    </row>
    <row r="8" spans="1:9" x14ac:dyDescent="0.25">
      <c r="A8" s="6">
        <v>201412</v>
      </c>
      <c r="B8" s="6">
        <v>0</v>
      </c>
      <c r="C8" s="3">
        <f t="shared" si="0"/>
        <v>0</v>
      </c>
      <c r="D8" s="6">
        <v>48.801430000000003</v>
      </c>
      <c r="E8" s="4">
        <f t="shared" si="1"/>
        <v>-1.4472737317238187E-2</v>
      </c>
      <c r="F8" s="6">
        <v>2058.8999020000001</v>
      </c>
      <c r="G8" s="4">
        <f t="shared" si="2"/>
        <v>-4.1973845845717124E-3</v>
      </c>
      <c r="H8" s="3">
        <f t="shared" si="3"/>
        <v>-1.4472737317238187E-2</v>
      </c>
      <c r="I8" s="3">
        <f t="shared" si="4"/>
        <v>-4.1973845845717124E-3</v>
      </c>
    </row>
    <row r="9" spans="1:9" x14ac:dyDescent="0.25">
      <c r="A9" s="6">
        <v>201501</v>
      </c>
      <c r="B9" s="6">
        <v>0</v>
      </c>
      <c r="C9" s="3">
        <f t="shared" si="0"/>
        <v>0</v>
      </c>
      <c r="D9" s="6">
        <v>63.114285000000002</v>
      </c>
      <c r="E9" s="4">
        <f t="shared" si="1"/>
        <v>0.25718751490490782</v>
      </c>
      <c r="F9" s="6">
        <v>1994.98999</v>
      </c>
      <c r="G9" s="4">
        <f t="shared" si="2"/>
        <v>-3.1532779216949261E-2</v>
      </c>
      <c r="H9" s="3">
        <f t="shared" si="3"/>
        <v>0.25718751490490782</v>
      </c>
      <c r="I9" s="3">
        <f t="shared" si="4"/>
        <v>-3.1532779216949261E-2</v>
      </c>
    </row>
    <row r="10" spans="1:9" x14ac:dyDescent="0.25">
      <c r="A10" s="6">
        <v>201502</v>
      </c>
      <c r="B10" s="6">
        <v>0</v>
      </c>
      <c r="C10" s="3">
        <f t="shared" si="0"/>
        <v>0</v>
      </c>
      <c r="D10" s="6">
        <v>67.844284000000002</v>
      </c>
      <c r="E10" s="4">
        <f t="shared" si="1"/>
        <v>7.2268007461400094E-2</v>
      </c>
      <c r="F10" s="6">
        <v>2104.5</v>
      </c>
      <c r="G10" s="4">
        <f t="shared" si="2"/>
        <v>5.343887644310899E-2</v>
      </c>
      <c r="H10" s="3">
        <f t="shared" si="3"/>
        <v>7.2268007461400094E-2</v>
      </c>
      <c r="I10" s="3">
        <f t="shared" si="4"/>
        <v>5.343887644310899E-2</v>
      </c>
    </row>
    <row r="11" spans="1:9" x14ac:dyDescent="0.25">
      <c r="A11" s="6">
        <v>201503</v>
      </c>
      <c r="B11" s="6">
        <v>0</v>
      </c>
      <c r="C11" s="3">
        <f t="shared" si="0"/>
        <v>0</v>
      </c>
      <c r="D11" s="6">
        <v>59.527141999999998</v>
      </c>
      <c r="E11" s="4">
        <f t="shared" si="1"/>
        <v>-0.13078276146897677</v>
      </c>
      <c r="F11" s="6">
        <v>2067.889893</v>
      </c>
      <c r="G11" s="4">
        <f t="shared" si="2"/>
        <v>-1.7549197229950769E-2</v>
      </c>
      <c r="H11" s="3">
        <f t="shared" si="3"/>
        <v>-0.13078276146897677</v>
      </c>
      <c r="I11" s="3">
        <f t="shared" si="4"/>
        <v>-1.7549197229950769E-2</v>
      </c>
    </row>
    <row r="12" spans="1:9" x14ac:dyDescent="0.25">
      <c r="A12" s="6">
        <v>201504</v>
      </c>
      <c r="B12" s="6">
        <v>0</v>
      </c>
      <c r="C12" s="3">
        <f t="shared" si="0"/>
        <v>0</v>
      </c>
      <c r="D12" s="6">
        <v>79.5</v>
      </c>
      <c r="E12" s="4">
        <f t="shared" si="1"/>
        <v>0.28932464505449762</v>
      </c>
      <c r="F12" s="6">
        <v>2085.51001</v>
      </c>
      <c r="G12" s="4">
        <f t="shared" si="2"/>
        <v>8.4847224530057719E-3</v>
      </c>
      <c r="H12" s="3">
        <f t="shared" si="3"/>
        <v>0.28932464505449762</v>
      </c>
      <c r="I12" s="3">
        <f t="shared" si="4"/>
        <v>8.4847224530057719E-3</v>
      </c>
    </row>
    <row r="13" spans="1:9" x14ac:dyDescent="0.25">
      <c r="A13" s="6">
        <v>201505</v>
      </c>
      <c r="B13" s="6">
        <v>0</v>
      </c>
      <c r="C13" s="3">
        <f t="shared" si="0"/>
        <v>0</v>
      </c>
      <c r="D13" s="6">
        <v>89.151427999999996</v>
      </c>
      <c r="E13" s="4">
        <f t="shared" si="1"/>
        <v>0.114579340467857</v>
      </c>
      <c r="F13" s="6">
        <v>2107.389893</v>
      </c>
      <c r="G13" s="4">
        <f t="shared" si="2"/>
        <v>1.0436729763142673E-2</v>
      </c>
      <c r="H13" s="3">
        <f t="shared" si="3"/>
        <v>0.114579340467857</v>
      </c>
      <c r="I13" s="3">
        <f t="shared" si="4"/>
        <v>1.0436729763142673E-2</v>
      </c>
    </row>
    <row r="14" spans="1:9" x14ac:dyDescent="0.25">
      <c r="A14" s="6">
        <v>201506</v>
      </c>
      <c r="B14" s="6">
        <v>0</v>
      </c>
      <c r="C14" s="3">
        <f t="shared" si="0"/>
        <v>0</v>
      </c>
      <c r="D14" s="6">
        <v>93.848572000000004</v>
      </c>
      <c r="E14" s="4">
        <f t="shared" si="1"/>
        <v>5.1346185018768038E-2</v>
      </c>
      <c r="F14" s="6">
        <v>2063.110107</v>
      </c>
      <c r="G14" s="4">
        <f t="shared" si="2"/>
        <v>-2.1235559276432083E-2</v>
      </c>
      <c r="H14" s="3">
        <f t="shared" si="3"/>
        <v>5.1346185018768038E-2</v>
      </c>
      <c r="I14" s="3">
        <f t="shared" si="4"/>
        <v>-2.1235559276432083E-2</v>
      </c>
    </row>
    <row r="15" spans="1:9" x14ac:dyDescent="0.25">
      <c r="A15" s="6">
        <v>201507</v>
      </c>
      <c r="B15" s="6">
        <v>0</v>
      </c>
      <c r="C15" s="3">
        <f t="shared" si="0"/>
        <v>0</v>
      </c>
      <c r="D15" s="6">
        <v>114.30999799999999</v>
      </c>
      <c r="E15" s="4">
        <f t="shared" si="1"/>
        <v>0.1972314913944935</v>
      </c>
      <c r="F15" s="6">
        <v>2103.8400879999999</v>
      </c>
      <c r="G15" s="4">
        <f t="shared" si="2"/>
        <v>1.954968324649287E-2</v>
      </c>
      <c r="H15" s="3">
        <f t="shared" si="3"/>
        <v>0.1972314913944935</v>
      </c>
      <c r="I15" s="3">
        <f t="shared" si="4"/>
        <v>1.954968324649287E-2</v>
      </c>
    </row>
    <row r="16" spans="1:9" x14ac:dyDescent="0.25">
      <c r="A16" s="6">
        <v>201508</v>
      </c>
      <c r="B16" s="6">
        <v>0</v>
      </c>
      <c r="C16" s="3">
        <f t="shared" si="0"/>
        <v>0</v>
      </c>
      <c r="D16" s="6">
        <v>115.029999</v>
      </c>
      <c r="E16" s="4">
        <f t="shared" si="1"/>
        <v>6.2789166731297436E-3</v>
      </c>
      <c r="F16" s="6">
        <v>1972.1800539999999</v>
      </c>
      <c r="G16" s="4">
        <f t="shared" si="2"/>
        <v>-6.4624730898542204E-2</v>
      </c>
      <c r="H16" s="3">
        <f t="shared" si="3"/>
        <v>6.2789166731297436E-3</v>
      </c>
      <c r="I16" s="3">
        <f t="shared" si="4"/>
        <v>-6.4624730898542204E-2</v>
      </c>
    </row>
    <row r="17" spans="1:9" x14ac:dyDescent="0.25">
      <c r="A17" s="6">
        <v>201509</v>
      </c>
      <c r="B17" s="6">
        <v>0</v>
      </c>
      <c r="C17" s="3">
        <f t="shared" si="0"/>
        <v>0</v>
      </c>
      <c r="D17" s="6">
        <v>103.260002</v>
      </c>
      <c r="E17" s="4">
        <f t="shared" si="1"/>
        <v>-0.10794285639444755</v>
      </c>
      <c r="F17" s="6">
        <v>1920.030029</v>
      </c>
      <c r="G17" s="4">
        <f t="shared" si="2"/>
        <v>-2.6798731264652844E-2</v>
      </c>
      <c r="H17" s="3">
        <f t="shared" si="3"/>
        <v>-0.10794285639444755</v>
      </c>
      <c r="I17" s="3">
        <f t="shared" si="4"/>
        <v>-2.6798731264652844E-2</v>
      </c>
    </row>
    <row r="18" spans="1:9" x14ac:dyDescent="0.25">
      <c r="A18" s="6">
        <v>201510</v>
      </c>
      <c r="B18" s="6">
        <v>0</v>
      </c>
      <c r="C18" s="3">
        <f t="shared" si="0"/>
        <v>0</v>
      </c>
      <c r="D18" s="6">
        <v>108.379997</v>
      </c>
      <c r="E18" s="4">
        <f t="shared" si="1"/>
        <v>4.8393443637496932E-2</v>
      </c>
      <c r="F18" s="6">
        <v>2079.360107</v>
      </c>
      <c r="G18" s="4">
        <f t="shared" si="2"/>
        <v>7.9719379495131665E-2</v>
      </c>
      <c r="H18" s="3">
        <f t="shared" si="3"/>
        <v>4.8393443637496932E-2</v>
      </c>
      <c r="I18" s="3">
        <f t="shared" si="4"/>
        <v>7.9719379495131665E-2</v>
      </c>
    </row>
    <row r="19" spans="1:9" x14ac:dyDescent="0.25">
      <c r="A19" s="6">
        <v>201511</v>
      </c>
      <c r="B19" s="6">
        <v>0</v>
      </c>
      <c r="C19" s="3">
        <f t="shared" si="0"/>
        <v>0</v>
      </c>
      <c r="D19" s="6">
        <v>123.33000199999999</v>
      </c>
      <c r="E19" s="4">
        <f t="shared" si="1"/>
        <v>0.12922016333696709</v>
      </c>
      <c r="F19" s="6">
        <v>2080.4099120000001</v>
      </c>
      <c r="G19" s="4">
        <f t="shared" si="2"/>
        <v>5.0474185711855491E-4</v>
      </c>
      <c r="H19" s="3">
        <f t="shared" si="3"/>
        <v>0.12922016333696709</v>
      </c>
      <c r="I19" s="3">
        <f t="shared" si="4"/>
        <v>5.0474185711855491E-4</v>
      </c>
    </row>
    <row r="20" spans="1:9" x14ac:dyDescent="0.25">
      <c r="A20" s="6">
        <v>201512</v>
      </c>
      <c r="B20" s="6">
        <v>0.01</v>
      </c>
      <c r="C20" s="3">
        <f t="shared" si="0"/>
        <v>1E-4</v>
      </c>
      <c r="D20" s="6">
        <v>114.379997</v>
      </c>
      <c r="E20" s="4">
        <f t="shared" si="1"/>
        <v>-7.5337493535742886E-2</v>
      </c>
      <c r="F20" s="6">
        <v>2043.9399410000001</v>
      </c>
      <c r="G20" s="4">
        <f t="shared" si="2"/>
        <v>-1.7685658536441762E-2</v>
      </c>
      <c r="H20" s="3">
        <f t="shared" si="3"/>
        <v>-7.5437493535742889E-2</v>
      </c>
      <c r="I20" s="3">
        <f t="shared" si="4"/>
        <v>-1.7785658536441762E-2</v>
      </c>
    </row>
    <row r="21" spans="1:9" x14ac:dyDescent="0.25">
      <c r="A21" s="6">
        <v>201601</v>
      </c>
      <c r="B21" s="6">
        <v>0.01</v>
      </c>
      <c r="C21" s="3">
        <f t="shared" si="0"/>
        <v>1E-4</v>
      </c>
      <c r="D21" s="6">
        <v>91.839995999999999</v>
      </c>
      <c r="E21" s="4">
        <f t="shared" si="1"/>
        <v>-0.21947832324155989</v>
      </c>
      <c r="F21" s="6">
        <v>1940.23999</v>
      </c>
      <c r="G21" s="4">
        <f t="shared" si="2"/>
        <v>-5.2067617227535473E-2</v>
      </c>
      <c r="H21" s="3">
        <f t="shared" si="3"/>
        <v>-0.21957832324155988</v>
      </c>
      <c r="I21" s="3">
        <f t="shared" si="4"/>
        <v>-5.2167617227535476E-2</v>
      </c>
    </row>
    <row r="22" spans="1:9" x14ac:dyDescent="0.25">
      <c r="A22" s="6">
        <v>201602</v>
      </c>
      <c r="B22" s="6">
        <v>0.02</v>
      </c>
      <c r="C22" s="3">
        <f t="shared" si="0"/>
        <v>2.0000000000000001E-4</v>
      </c>
      <c r="D22" s="6">
        <v>93.410004000000001</v>
      </c>
      <c r="E22" s="4">
        <f t="shared" si="1"/>
        <v>1.6950559689475671E-2</v>
      </c>
      <c r="F22" s="6">
        <v>1932.2299800000001</v>
      </c>
      <c r="G22" s="4">
        <f t="shared" si="2"/>
        <v>-4.1369056367907874E-3</v>
      </c>
      <c r="H22" s="3">
        <f t="shared" si="3"/>
        <v>1.6750559689475673E-2</v>
      </c>
      <c r="I22" s="3">
        <f t="shared" si="4"/>
        <v>-4.336905636790787E-3</v>
      </c>
    </row>
    <row r="23" spans="1:9" x14ac:dyDescent="0.25">
      <c r="A23" s="6">
        <v>201603</v>
      </c>
      <c r="B23" s="6">
        <v>0.02</v>
      </c>
      <c r="C23" s="3">
        <f t="shared" si="0"/>
        <v>2.0000000000000001E-4</v>
      </c>
      <c r="D23" s="6">
        <v>102.230003</v>
      </c>
      <c r="E23" s="4">
        <f t="shared" si="1"/>
        <v>9.0226757407791458E-2</v>
      </c>
      <c r="F23" s="6">
        <v>2059.73999</v>
      </c>
      <c r="G23" s="4">
        <f t="shared" si="2"/>
        <v>6.3904990415635493E-2</v>
      </c>
      <c r="H23" s="3">
        <f t="shared" si="3"/>
        <v>9.0026757407791452E-2</v>
      </c>
      <c r="I23" s="3">
        <f t="shared" si="4"/>
        <v>6.3704990415635487E-2</v>
      </c>
    </row>
    <row r="24" spans="1:9" x14ac:dyDescent="0.25">
      <c r="A24" s="6">
        <v>201604</v>
      </c>
      <c r="B24" s="6">
        <v>0.01</v>
      </c>
      <c r="C24" s="3">
        <f t="shared" si="0"/>
        <v>1E-4</v>
      </c>
      <c r="D24" s="6">
        <v>90.029999000000004</v>
      </c>
      <c r="E24" s="4">
        <f t="shared" si="1"/>
        <v>-0.12708226910153878</v>
      </c>
      <c r="F24" s="6">
        <v>2065.3000489999999</v>
      </c>
      <c r="G24" s="4">
        <f t="shared" si="2"/>
        <v>2.6957616481642385E-3</v>
      </c>
      <c r="H24" s="3">
        <f t="shared" si="3"/>
        <v>-0.12718226910153876</v>
      </c>
      <c r="I24" s="3">
        <f t="shared" si="4"/>
        <v>2.5957616481642387E-3</v>
      </c>
    </row>
    <row r="25" spans="1:9" x14ac:dyDescent="0.25">
      <c r="A25" s="6">
        <v>201605</v>
      </c>
      <c r="B25" s="6">
        <v>0.01</v>
      </c>
      <c r="C25" s="3">
        <f t="shared" si="0"/>
        <v>1E-4</v>
      </c>
      <c r="D25" s="6">
        <v>102.57</v>
      </c>
      <c r="E25" s="4">
        <f t="shared" si="1"/>
        <v>0.13040255530634279</v>
      </c>
      <c r="F25" s="6">
        <v>2096.9499510000001</v>
      </c>
      <c r="G25" s="4">
        <f t="shared" si="2"/>
        <v>1.5208366645339389E-2</v>
      </c>
      <c r="H25" s="3">
        <f t="shared" si="3"/>
        <v>0.1303025553063428</v>
      </c>
      <c r="I25" s="3">
        <f t="shared" si="4"/>
        <v>1.5108366645339389E-2</v>
      </c>
    </row>
    <row r="26" spans="1:9" x14ac:dyDescent="0.25">
      <c r="A26" s="6">
        <v>201606</v>
      </c>
      <c r="B26" s="6">
        <v>0.02</v>
      </c>
      <c r="C26" s="3">
        <f t="shared" si="0"/>
        <v>2.0000000000000001E-4</v>
      </c>
      <c r="D26" s="6">
        <v>91.480002999999996</v>
      </c>
      <c r="E26" s="4">
        <f t="shared" si="1"/>
        <v>-0.11442509037068635</v>
      </c>
      <c r="F26" s="6">
        <v>2098.860107</v>
      </c>
      <c r="G26" s="4">
        <f t="shared" si="2"/>
        <v>9.1050648411568206E-4</v>
      </c>
      <c r="H26" s="3">
        <f t="shared" si="3"/>
        <v>-0.11462509037068636</v>
      </c>
      <c r="I26" s="3">
        <f t="shared" si="4"/>
        <v>7.1050648411568208E-4</v>
      </c>
    </row>
    <row r="27" spans="1:9" x14ac:dyDescent="0.25">
      <c r="A27" s="6">
        <v>201607</v>
      </c>
      <c r="B27" s="6">
        <v>0.02</v>
      </c>
      <c r="C27" s="3">
        <f t="shared" si="0"/>
        <v>2.0000000000000001E-4</v>
      </c>
      <c r="D27" s="6">
        <v>91.25</v>
      </c>
      <c r="E27" s="4">
        <f t="shared" si="1"/>
        <v>-2.5174094860322192E-3</v>
      </c>
      <c r="F27" s="6">
        <v>2173.6000979999999</v>
      </c>
      <c r="G27" s="4">
        <f t="shared" si="2"/>
        <v>3.4990433050203752E-2</v>
      </c>
      <c r="H27" s="3">
        <f t="shared" si="3"/>
        <v>-2.7174094860322193E-3</v>
      </c>
      <c r="I27" s="3">
        <f t="shared" si="4"/>
        <v>3.4790433050203753E-2</v>
      </c>
    </row>
    <row r="28" spans="1:9" x14ac:dyDescent="0.25">
      <c r="A28" s="6">
        <v>201608</v>
      </c>
      <c r="B28" s="6">
        <v>0.02</v>
      </c>
      <c r="C28" s="3">
        <f t="shared" si="0"/>
        <v>2.0000000000000001E-4</v>
      </c>
      <c r="D28" s="6">
        <v>97.449996999999996</v>
      </c>
      <c r="E28" s="4">
        <f t="shared" si="1"/>
        <v>6.5736402705950367E-2</v>
      </c>
      <c r="F28" s="6">
        <v>2170.9499510000001</v>
      </c>
      <c r="G28" s="4">
        <f t="shared" si="2"/>
        <v>-1.2199870176702919E-3</v>
      </c>
      <c r="H28" s="3">
        <f t="shared" si="3"/>
        <v>6.5536402705950361E-2</v>
      </c>
      <c r="I28" s="3">
        <f t="shared" si="4"/>
        <v>-1.419987017670292E-3</v>
      </c>
    </row>
    <row r="29" spans="1:9" x14ac:dyDescent="0.25">
      <c r="A29" s="6">
        <v>201609</v>
      </c>
      <c r="B29" s="6">
        <v>0.02</v>
      </c>
      <c r="C29" s="3">
        <f t="shared" si="0"/>
        <v>2.0000000000000001E-4</v>
      </c>
      <c r="D29" s="6">
        <v>98.550003000000004</v>
      </c>
      <c r="E29" s="4">
        <f t="shared" si="1"/>
        <v>1.1224668871577687E-2</v>
      </c>
      <c r="F29" s="6">
        <v>2168.2700199999999</v>
      </c>
      <c r="G29" s="4">
        <f t="shared" si="2"/>
        <v>-1.2352134063971093E-3</v>
      </c>
      <c r="H29" s="3">
        <f t="shared" si="3"/>
        <v>1.1024668871577686E-2</v>
      </c>
      <c r="I29" s="3">
        <f t="shared" si="4"/>
        <v>-1.4352134063971094E-3</v>
      </c>
    </row>
    <row r="30" spans="1:9" x14ac:dyDescent="0.25">
      <c r="A30" s="6">
        <v>201610</v>
      </c>
      <c r="B30" s="6">
        <v>0.02</v>
      </c>
      <c r="C30" s="3">
        <f t="shared" si="0"/>
        <v>2.0000000000000001E-4</v>
      </c>
      <c r="D30" s="6">
        <v>124.870003</v>
      </c>
      <c r="E30" s="4">
        <f t="shared" si="1"/>
        <v>0.23670915611191026</v>
      </c>
      <c r="F30" s="6">
        <v>2126.1499020000001</v>
      </c>
      <c r="G30" s="4">
        <f t="shared" si="2"/>
        <v>-1.9616837421336072E-2</v>
      </c>
      <c r="H30" s="3">
        <f t="shared" si="3"/>
        <v>0.23650915611191026</v>
      </c>
      <c r="I30" s="3">
        <f t="shared" si="4"/>
        <v>-1.9816837421336071E-2</v>
      </c>
    </row>
    <row r="31" spans="1:9" x14ac:dyDescent="0.25">
      <c r="A31" s="6">
        <v>201611</v>
      </c>
      <c r="B31" s="6">
        <v>0.01</v>
      </c>
      <c r="C31" s="3">
        <f t="shared" si="0"/>
        <v>1E-4</v>
      </c>
      <c r="D31" s="6">
        <v>117</v>
      </c>
      <c r="E31" s="4">
        <f t="shared" si="1"/>
        <v>-6.5099285354283332E-2</v>
      </c>
      <c r="F31" s="6">
        <v>2198.8100589999999</v>
      </c>
      <c r="G31" s="4">
        <f t="shared" si="2"/>
        <v>3.3603545390870432E-2</v>
      </c>
      <c r="H31" s="3">
        <f t="shared" si="3"/>
        <v>-6.5199285354283334E-2</v>
      </c>
      <c r="I31" s="3">
        <f t="shared" si="4"/>
        <v>3.3503545390870429E-2</v>
      </c>
    </row>
    <row r="32" spans="1:9" x14ac:dyDescent="0.25">
      <c r="A32" s="6">
        <v>201612</v>
      </c>
      <c r="B32" s="6">
        <v>0.03</v>
      </c>
      <c r="C32" s="3">
        <f t="shared" si="0"/>
        <v>2.9999999999999997E-4</v>
      </c>
      <c r="D32" s="6">
        <v>123.800003</v>
      </c>
      <c r="E32" s="4">
        <f t="shared" si="1"/>
        <v>5.6493449685372711E-2</v>
      </c>
      <c r="F32" s="6">
        <v>2238.830078</v>
      </c>
      <c r="G32" s="4">
        <f t="shared" si="2"/>
        <v>1.8037111058687334E-2</v>
      </c>
      <c r="H32" s="3">
        <f t="shared" si="3"/>
        <v>5.6193449685372709E-2</v>
      </c>
      <c r="I32" s="3">
        <f t="shared" si="4"/>
        <v>1.7737111058687333E-2</v>
      </c>
    </row>
    <row r="33" spans="1:9" x14ac:dyDescent="0.25">
      <c r="A33" s="6">
        <v>201701</v>
      </c>
      <c r="B33" s="6">
        <v>0.04</v>
      </c>
      <c r="C33" s="3">
        <f t="shared" si="0"/>
        <v>4.0000000000000002E-4</v>
      </c>
      <c r="D33" s="6">
        <v>140.71000699999999</v>
      </c>
      <c r="E33" s="4">
        <f t="shared" si="1"/>
        <v>0.12803370006474243</v>
      </c>
      <c r="F33" s="6">
        <v>2278.8701169999999</v>
      </c>
      <c r="G33" s="4">
        <f t="shared" si="2"/>
        <v>1.7726314594617782E-2</v>
      </c>
      <c r="H33" s="3">
        <f t="shared" si="3"/>
        <v>0.12763370006474242</v>
      </c>
      <c r="I33" s="3">
        <f t="shared" si="4"/>
        <v>1.7326314594617781E-2</v>
      </c>
    </row>
    <row r="34" spans="1:9" x14ac:dyDescent="0.25">
      <c r="A34" s="6">
        <v>201702</v>
      </c>
      <c r="B34" s="6">
        <v>0.04</v>
      </c>
      <c r="C34" s="3">
        <f t="shared" si="0"/>
        <v>4.0000000000000002E-4</v>
      </c>
      <c r="D34" s="6">
        <v>142.13000500000001</v>
      </c>
      <c r="E34" s="4">
        <f t="shared" si="1"/>
        <v>1.0041082382110308E-2</v>
      </c>
      <c r="F34" s="6">
        <v>2363.639893</v>
      </c>
      <c r="G34" s="4">
        <f t="shared" si="2"/>
        <v>3.6523000999039816E-2</v>
      </c>
      <c r="H34" s="3">
        <f t="shared" si="3"/>
        <v>9.6410823821103091E-3</v>
      </c>
      <c r="I34" s="3">
        <f t="shared" si="4"/>
        <v>3.6123000999039818E-2</v>
      </c>
    </row>
    <row r="35" spans="1:9" x14ac:dyDescent="0.25">
      <c r="A35" s="6">
        <v>201703</v>
      </c>
      <c r="B35" s="6">
        <v>0.03</v>
      </c>
      <c r="C35" s="3">
        <f t="shared" si="0"/>
        <v>2.9999999999999997E-4</v>
      </c>
      <c r="D35" s="6">
        <v>147.80999800000001</v>
      </c>
      <c r="E35" s="4">
        <f t="shared" si="1"/>
        <v>3.9185484763115806E-2</v>
      </c>
      <c r="F35" s="6">
        <v>2362.719971</v>
      </c>
      <c r="G35" s="4">
        <f t="shared" si="2"/>
        <v>-3.8927294496698804E-4</v>
      </c>
      <c r="H35" s="3">
        <f t="shared" si="3"/>
        <v>3.8885484763115805E-2</v>
      </c>
      <c r="I35" s="3">
        <f t="shared" si="4"/>
        <v>-6.8927294496698801E-4</v>
      </c>
    </row>
    <row r="36" spans="1:9" x14ac:dyDescent="0.25">
      <c r="A36" s="6">
        <v>201704</v>
      </c>
      <c r="B36" s="6">
        <v>0.05</v>
      </c>
      <c r="C36" s="3">
        <f t="shared" si="0"/>
        <v>5.0000000000000001E-4</v>
      </c>
      <c r="D36" s="6">
        <v>152.199997</v>
      </c>
      <c r="E36" s="4">
        <f t="shared" si="1"/>
        <v>2.9267774023581432E-2</v>
      </c>
      <c r="F36" s="6">
        <v>2384.1999510000001</v>
      </c>
      <c r="G36" s="4">
        <f t="shared" si="2"/>
        <v>9.0501322804594966E-3</v>
      </c>
      <c r="H36" s="3">
        <f t="shared" si="3"/>
        <v>2.8767774023581431E-2</v>
      </c>
      <c r="I36" s="3">
        <f t="shared" si="4"/>
        <v>8.5501322804594961E-3</v>
      </c>
    </row>
    <row r="37" spans="1:9" x14ac:dyDescent="0.25">
      <c r="A37" s="6">
        <v>201705</v>
      </c>
      <c r="B37" s="6">
        <v>0.06</v>
      </c>
      <c r="C37" s="3">
        <f t="shared" si="0"/>
        <v>5.9999999999999995E-4</v>
      </c>
      <c r="D37" s="6">
        <v>163.070007</v>
      </c>
      <c r="E37" s="4">
        <f t="shared" si="1"/>
        <v>6.8984173682856934E-2</v>
      </c>
      <c r="F37" s="6">
        <v>2411.8000489999999</v>
      </c>
      <c r="G37" s="4">
        <f t="shared" si="2"/>
        <v>1.1509759254333795E-2</v>
      </c>
      <c r="H37" s="3">
        <f t="shared" si="3"/>
        <v>6.838417368285693E-2</v>
      </c>
      <c r="I37" s="3">
        <f t="shared" si="4"/>
        <v>1.0909759254333795E-2</v>
      </c>
    </row>
    <row r="38" spans="1:9" x14ac:dyDescent="0.25">
      <c r="A38" s="6">
        <v>201706</v>
      </c>
      <c r="B38" s="6">
        <v>0.06</v>
      </c>
      <c r="C38" s="3">
        <f t="shared" si="0"/>
        <v>5.9999999999999995E-4</v>
      </c>
      <c r="D38" s="6">
        <v>149.41000399999999</v>
      </c>
      <c r="E38" s="4">
        <f t="shared" si="1"/>
        <v>-8.7485367764572872E-2</v>
      </c>
      <c r="F38" s="6">
        <v>2423.4099120000001</v>
      </c>
      <c r="G38" s="4">
        <f t="shared" si="2"/>
        <v>4.8022259241070758E-3</v>
      </c>
      <c r="H38" s="3">
        <f t="shared" si="3"/>
        <v>-8.8085367764572875E-2</v>
      </c>
      <c r="I38" s="3">
        <f t="shared" si="4"/>
        <v>4.202225924107076E-3</v>
      </c>
    </row>
    <row r="39" spans="1:9" x14ac:dyDescent="0.25">
      <c r="A39" s="6">
        <v>201707</v>
      </c>
      <c r="B39" s="6">
        <v>7.0000000000000007E-2</v>
      </c>
      <c r="C39" s="3">
        <f t="shared" si="0"/>
        <v>7.000000000000001E-4</v>
      </c>
      <c r="D39" s="6">
        <v>181.66000399999999</v>
      </c>
      <c r="E39" s="4">
        <f t="shared" si="1"/>
        <v>0.19544259845826109</v>
      </c>
      <c r="F39" s="6">
        <v>2470.3000489999999</v>
      </c>
      <c r="G39" s="4">
        <f t="shared" si="2"/>
        <v>1.916401766181007E-2</v>
      </c>
      <c r="H39" s="3">
        <f t="shared" si="3"/>
        <v>0.19474259845826108</v>
      </c>
      <c r="I39" s="3">
        <f t="shared" si="4"/>
        <v>1.8464017661810071E-2</v>
      </c>
    </row>
    <row r="40" spans="1:9" x14ac:dyDescent="0.25">
      <c r="A40" s="6">
        <v>201708</v>
      </c>
      <c r="B40" s="6">
        <v>0.09</v>
      </c>
      <c r="C40" s="3">
        <f t="shared" si="0"/>
        <v>8.9999999999999998E-4</v>
      </c>
      <c r="D40" s="6">
        <v>174.71000699999999</v>
      </c>
      <c r="E40" s="4">
        <f t="shared" si="1"/>
        <v>-3.9009333540475817E-2</v>
      </c>
      <c r="F40" s="6">
        <v>2471.6499020000001</v>
      </c>
      <c r="G40" s="4">
        <f t="shared" si="2"/>
        <v>5.4628357104102084E-4</v>
      </c>
      <c r="H40" s="3">
        <f t="shared" si="3"/>
        <v>-3.9909333540475815E-2</v>
      </c>
      <c r="I40" s="3">
        <f t="shared" si="4"/>
        <v>-3.5371642895897914E-4</v>
      </c>
    </row>
    <row r="41" spans="1:9" x14ac:dyDescent="0.25">
      <c r="A41" s="6">
        <v>201709</v>
      </c>
      <c r="B41" s="6">
        <v>0.09</v>
      </c>
      <c r="C41" s="3">
        <f t="shared" si="0"/>
        <v>8.9999999999999998E-4</v>
      </c>
      <c r="D41" s="6">
        <v>181.35000600000001</v>
      </c>
      <c r="E41" s="4">
        <f t="shared" si="1"/>
        <v>3.730140226135728E-2</v>
      </c>
      <c r="F41" s="6">
        <v>2519.360107</v>
      </c>
      <c r="G41" s="4">
        <f t="shared" si="2"/>
        <v>1.911903932397916E-2</v>
      </c>
      <c r="H41" s="3">
        <f t="shared" si="3"/>
        <v>3.6401402261357282E-2</v>
      </c>
      <c r="I41" s="3">
        <f t="shared" si="4"/>
        <v>1.8219039323979159E-2</v>
      </c>
    </row>
    <row r="42" spans="1:9" x14ac:dyDescent="0.25">
      <c r="A42" s="6">
        <v>201710</v>
      </c>
      <c r="B42" s="6">
        <v>0.09</v>
      </c>
      <c r="C42" s="3">
        <f t="shared" si="0"/>
        <v>8.9999999999999998E-4</v>
      </c>
      <c r="D42" s="6">
        <v>196.429993</v>
      </c>
      <c r="E42" s="4">
        <f t="shared" si="1"/>
        <v>7.9877199295974657E-2</v>
      </c>
      <c r="F42" s="6">
        <v>2575.26001</v>
      </c>
      <c r="G42" s="4">
        <f t="shared" si="2"/>
        <v>2.1945560290305279E-2</v>
      </c>
      <c r="H42" s="3">
        <f t="shared" si="3"/>
        <v>7.8977199295974659E-2</v>
      </c>
      <c r="I42" s="3">
        <f t="shared" si="4"/>
        <v>2.1045560290305278E-2</v>
      </c>
    </row>
    <row r="43" spans="1:9" x14ac:dyDescent="0.25">
      <c r="A43" s="6">
        <v>201711</v>
      </c>
      <c r="B43" s="6">
        <v>0.08</v>
      </c>
      <c r="C43" s="3">
        <f t="shared" si="0"/>
        <v>8.0000000000000004E-4</v>
      </c>
      <c r="D43" s="6">
        <v>187.58000200000001</v>
      </c>
      <c r="E43" s="4">
        <f t="shared" si="1"/>
        <v>-4.6100666367169897E-2</v>
      </c>
      <c r="F43" s="6">
        <v>2584.8400879999999</v>
      </c>
      <c r="G43" s="4">
        <f t="shared" si="2"/>
        <v>3.7131407628128972E-3</v>
      </c>
      <c r="H43" s="3">
        <f t="shared" si="3"/>
        <v>-4.6900666367169899E-2</v>
      </c>
      <c r="I43" s="3">
        <f t="shared" si="4"/>
        <v>2.9131407628128973E-3</v>
      </c>
    </row>
    <row r="44" spans="1:9" x14ac:dyDescent="0.25">
      <c r="A44" s="6">
        <v>201712</v>
      </c>
      <c r="B44" s="6">
        <v>0.09</v>
      </c>
      <c r="C44" s="3">
        <f t="shared" si="0"/>
        <v>8.9999999999999998E-4</v>
      </c>
      <c r="D44" s="6">
        <v>191.96000699999999</v>
      </c>
      <c r="E44" s="4">
        <f t="shared" si="1"/>
        <v>2.3081621713064601E-2</v>
      </c>
      <c r="F44" s="6">
        <v>2673.610107</v>
      </c>
      <c r="G44" s="4">
        <f t="shared" si="2"/>
        <v>3.3766014609890378E-2</v>
      </c>
      <c r="H44" s="3">
        <f t="shared" si="3"/>
        <v>2.2181621713064599E-2</v>
      </c>
      <c r="I44" s="3">
        <f t="shared" si="4"/>
        <v>3.286601460989038E-2</v>
      </c>
    </row>
    <row r="45" spans="1:9" x14ac:dyDescent="0.25">
      <c r="A45" s="6">
        <v>201801</v>
      </c>
      <c r="B45" s="6">
        <v>0.11</v>
      </c>
      <c r="C45" s="3">
        <f t="shared" si="0"/>
        <v>1.1000000000000001E-3</v>
      </c>
      <c r="D45" s="6">
        <v>270.29998799999998</v>
      </c>
      <c r="E45" s="4">
        <f t="shared" si="1"/>
        <v>0.34224535543130985</v>
      </c>
      <c r="F45" s="6">
        <v>2823.8100589999999</v>
      </c>
      <c r="G45" s="4">
        <f t="shared" ref="G45:G48" si="5">LN(F45/F44)</f>
        <v>5.4657398659986728E-2</v>
      </c>
      <c r="H45" s="3">
        <f t="shared" ref="H45:H48" si="6">E45-C45</f>
        <v>0.34114535543130986</v>
      </c>
      <c r="I45" s="3">
        <f t="shared" ref="I45:I48" si="7">G45-C45</f>
        <v>5.3557398659986731E-2</v>
      </c>
    </row>
    <row r="46" spans="1:9" x14ac:dyDescent="0.25">
      <c r="A46" s="6">
        <v>201802</v>
      </c>
      <c r="B46" s="6">
        <v>0.11</v>
      </c>
      <c r="C46" s="3">
        <f t="shared" si="0"/>
        <v>1.1000000000000001E-3</v>
      </c>
      <c r="D46" s="6">
        <v>291.38000499999998</v>
      </c>
      <c r="E46" s="4">
        <f t="shared" si="1"/>
        <v>7.509586549828802E-2</v>
      </c>
      <c r="F46" s="6">
        <v>2713.830078</v>
      </c>
      <c r="G46" s="4">
        <f t="shared" si="5"/>
        <v>-3.9726107788010244E-2</v>
      </c>
      <c r="H46" s="3">
        <f t="shared" si="6"/>
        <v>7.3995865498288016E-2</v>
      </c>
      <c r="I46" s="3">
        <f t="shared" si="7"/>
        <v>-4.0826107788010241E-2</v>
      </c>
    </row>
    <row r="47" spans="1:9" x14ac:dyDescent="0.25">
      <c r="A47" s="6">
        <v>201803</v>
      </c>
      <c r="B47" s="6">
        <v>0.12</v>
      </c>
      <c r="C47" s="3">
        <f t="shared" si="0"/>
        <v>1.1999999999999999E-3</v>
      </c>
      <c r="D47" s="6">
        <v>295.35000600000001</v>
      </c>
      <c r="E47" s="4">
        <f t="shared" si="1"/>
        <v>1.3532839682552355E-2</v>
      </c>
      <c r="F47" s="6">
        <v>2640.8701169999999</v>
      </c>
      <c r="G47" s="4">
        <f t="shared" si="5"/>
        <v>-2.725249739187887E-2</v>
      </c>
      <c r="H47" s="3">
        <f t="shared" si="6"/>
        <v>1.2332839682552355E-2</v>
      </c>
      <c r="I47" s="3">
        <f t="shared" si="7"/>
        <v>-2.845249739187887E-2</v>
      </c>
    </row>
    <row r="48" spans="1:9" x14ac:dyDescent="0.25">
      <c r="A48" s="6">
        <v>201804</v>
      </c>
      <c r="B48" s="6">
        <v>0.14000000000000001</v>
      </c>
      <c r="C48" s="3">
        <f t="shared" si="0"/>
        <v>1.4000000000000002E-3</v>
      </c>
      <c r="D48" s="6">
        <v>312.459991</v>
      </c>
      <c r="E48" s="4">
        <f t="shared" si="1"/>
        <v>5.631531811194506E-2</v>
      </c>
      <c r="F48" s="6">
        <v>2648.0500489999999</v>
      </c>
      <c r="G48" s="4">
        <f t="shared" si="5"/>
        <v>2.7150859477301889E-3</v>
      </c>
      <c r="H48" s="3">
        <f t="shared" si="6"/>
        <v>5.4915318111945062E-2</v>
      </c>
      <c r="I48" s="3">
        <f t="shared" si="7"/>
        <v>1.3150859477301887E-3</v>
      </c>
    </row>
    <row r="49" spans="1:9" x14ac:dyDescent="0.25">
      <c r="A49" s="6">
        <v>201805</v>
      </c>
      <c r="B49" s="6">
        <v>0.14000000000000001</v>
      </c>
      <c r="C49" s="3">
        <f t="shared" si="0"/>
        <v>1.4000000000000002E-3</v>
      </c>
      <c r="D49" s="6">
        <v>351.60000600000001</v>
      </c>
      <c r="E49" s="4">
        <f t="shared" si="1"/>
        <v>0.11801775069579845</v>
      </c>
      <c r="F49" s="6">
        <v>2705.2700199999999</v>
      </c>
      <c r="G49" s="4">
        <f t="shared" ref="G49:G62" si="8">LN(F49/F48)</f>
        <v>2.1378191291432879E-2</v>
      </c>
      <c r="H49" s="3">
        <f t="shared" ref="H49:H62" si="9">E49-C49</f>
        <v>0.11661775069579845</v>
      </c>
      <c r="I49" s="3">
        <f t="shared" ref="I49:I62" si="10">G49-C49</f>
        <v>1.9978191291432877E-2</v>
      </c>
    </row>
    <row r="50" spans="1:9" x14ac:dyDescent="0.25">
      <c r="A50" s="6">
        <v>201806</v>
      </c>
      <c r="B50" s="6">
        <v>0.14000000000000001</v>
      </c>
      <c r="C50" s="3">
        <f t="shared" si="0"/>
        <v>1.4000000000000002E-3</v>
      </c>
      <c r="D50" s="6">
        <v>391.42999300000002</v>
      </c>
      <c r="E50" s="4">
        <f t="shared" si="1"/>
        <v>0.10731249919616447</v>
      </c>
      <c r="F50" s="6">
        <v>2718.3701169999999</v>
      </c>
      <c r="G50" s="4">
        <f t="shared" si="8"/>
        <v>4.830749144322073E-3</v>
      </c>
      <c r="H50" s="3">
        <f t="shared" si="9"/>
        <v>0.10591249919616447</v>
      </c>
      <c r="I50" s="3">
        <f t="shared" si="10"/>
        <v>3.4307491443220728E-3</v>
      </c>
    </row>
    <row r="51" spans="1:9" x14ac:dyDescent="0.25">
      <c r="A51" s="6">
        <v>201807</v>
      </c>
      <c r="B51" s="6">
        <v>0.16</v>
      </c>
      <c r="C51" s="3">
        <f t="shared" si="0"/>
        <v>1.6000000000000001E-3</v>
      </c>
      <c r="D51" s="6">
        <v>337.45001200000002</v>
      </c>
      <c r="E51" s="4">
        <f t="shared" si="1"/>
        <v>-0.14838929532179396</v>
      </c>
      <c r="F51" s="6">
        <v>2816.290039</v>
      </c>
      <c r="G51" s="4">
        <f t="shared" si="8"/>
        <v>3.5387950784307211E-2</v>
      </c>
      <c r="H51" s="3">
        <f t="shared" si="9"/>
        <v>-0.14998929532179395</v>
      </c>
      <c r="I51" s="3">
        <f t="shared" si="10"/>
        <v>3.3787950784307214E-2</v>
      </c>
    </row>
    <row r="52" spans="1:9" x14ac:dyDescent="0.25">
      <c r="A52" s="6">
        <v>201808</v>
      </c>
      <c r="B52" s="6">
        <v>0.16</v>
      </c>
      <c r="C52" s="3">
        <f t="shared" si="0"/>
        <v>1.6000000000000001E-3</v>
      </c>
      <c r="D52" s="6">
        <v>367.67999300000002</v>
      </c>
      <c r="E52" s="4">
        <f t="shared" si="1"/>
        <v>8.5795588871857884E-2</v>
      </c>
      <c r="F52" s="6">
        <v>2901.5200199999999</v>
      </c>
      <c r="G52" s="4">
        <f t="shared" si="8"/>
        <v>2.9814314708128044E-2</v>
      </c>
      <c r="H52" s="3">
        <f t="shared" si="9"/>
        <v>8.4195588871857879E-2</v>
      </c>
      <c r="I52" s="3">
        <f t="shared" si="10"/>
        <v>2.8214314708128043E-2</v>
      </c>
    </row>
    <row r="53" spans="1:9" x14ac:dyDescent="0.25">
      <c r="A53" s="6">
        <v>201809</v>
      </c>
      <c r="B53" s="6">
        <v>0.15</v>
      </c>
      <c r="C53" s="3">
        <f t="shared" si="0"/>
        <v>1.5E-3</v>
      </c>
      <c r="D53" s="6">
        <v>374.13000499999998</v>
      </c>
      <c r="E53" s="4">
        <f t="shared" si="1"/>
        <v>1.7390368343007438E-2</v>
      </c>
      <c r="F53" s="6">
        <v>2913.9799800000001</v>
      </c>
      <c r="G53" s="4">
        <f t="shared" si="8"/>
        <v>4.2850929639178534E-3</v>
      </c>
      <c r="H53" s="3">
        <f t="shared" si="9"/>
        <v>1.5890368343007437E-2</v>
      </c>
      <c r="I53" s="3">
        <f t="shared" si="10"/>
        <v>2.7850929639178534E-3</v>
      </c>
    </row>
    <row r="54" spans="1:9" x14ac:dyDescent="0.25">
      <c r="A54" s="6">
        <v>201810</v>
      </c>
      <c r="B54" s="6">
        <v>0.19</v>
      </c>
      <c r="C54" s="3">
        <f t="shared" si="0"/>
        <v>1.9E-3</v>
      </c>
      <c r="D54" s="6">
        <v>301.77999899999998</v>
      </c>
      <c r="E54" s="4">
        <f t="shared" si="1"/>
        <v>-0.21490507219327085</v>
      </c>
      <c r="F54" s="6">
        <v>2711.73999</v>
      </c>
      <c r="G54" s="4">
        <f t="shared" si="8"/>
        <v>-7.1929345879864132E-2</v>
      </c>
      <c r="H54" s="3">
        <f t="shared" si="9"/>
        <v>-0.21680507219327086</v>
      </c>
      <c r="I54" s="3">
        <f t="shared" si="10"/>
        <v>-7.3829345879864131E-2</v>
      </c>
    </row>
    <row r="55" spans="1:9" x14ac:dyDescent="0.25">
      <c r="A55" s="6">
        <v>201811</v>
      </c>
      <c r="B55" s="6">
        <v>0.18</v>
      </c>
      <c r="C55" s="3">
        <f t="shared" ref="C55:C62" si="11">B55/100</f>
        <v>1.8E-3</v>
      </c>
      <c r="D55" s="6">
        <v>286.13000499999998</v>
      </c>
      <c r="E55" s="4">
        <f t="shared" si="1"/>
        <v>-5.3252001297351706E-2</v>
      </c>
      <c r="F55" s="6">
        <v>2760.169922</v>
      </c>
      <c r="G55" s="4">
        <f t="shared" si="8"/>
        <v>1.7701752187834409E-2</v>
      </c>
      <c r="H55" s="3">
        <f t="shared" si="9"/>
        <v>-5.5052001297351709E-2</v>
      </c>
      <c r="I55" s="3">
        <f t="shared" si="10"/>
        <v>1.5901752187834409E-2</v>
      </c>
    </row>
    <row r="56" spans="1:9" x14ac:dyDescent="0.25">
      <c r="A56" s="6">
        <v>201812</v>
      </c>
      <c r="B56" s="6">
        <v>0.19</v>
      </c>
      <c r="C56" s="3">
        <f t="shared" si="11"/>
        <v>1.9E-3</v>
      </c>
      <c r="D56" s="6">
        <v>267.66000400000001</v>
      </c>
      <c r="E56" s="4">
        <f t="shared" si="1"/>
        <v>-6.6728737161920584E-2</v>
      </c>
      <c r="F56" s="6">
        <v>2506.8500979999999</v>
      </c>
      <c r="G56" s="4">
        <f t="shared" si="8"/>
        <v>-9.6265219766061866E-2</v>
      </c>
      <c r="H56" s="3">
        <f t="shared" si="9"/>
        <v>-6.8628737161920583E-2</v>
      </c>
      <c r="I56" s="3">
        <f t="shared" si="10"/>
        <v>-9.8165219766061865E-2</v>
      </c>
    </row>
    <row r="57" spans="1:9" x14ac:dyDescent="0.25">
      <c r="A57" s="6">
        <v>201901</v>
      </c>
      <c r="B57" s="6">
        <v>0.21</v>
      </c>
      <c r="C57" s="3">
        <f t="shared" si="11"/>
        <v>2.0999999999999999E-3</v>
      </c>
      <c r="D57" s="6">
        <v>339.5</v>
      </c>
      <c r="E57" s="4">
        <f t="shared" si="1"/>
        <v>0.23775641368619019</v>
      </c>
      <c r="F57" s="6">
        <v>2704.1000979999999</v>
      </c>
      <c r="G57" s="4">
        <f t="shared" si="8"/>
        <v>7.5742151976753658E-2</v>
      </c>
      <c r="H57" s="3">
        <f t="shared" si="9"/>
        <v>0.2356564136861902</v>
      </c>
      <c r="I57" s="3">
        <f t="shared" si="10"/>
        <v>7.3642151976753653E-2</v>
      </c>
    </row>
    <row r="58" spans="1:9" x14ac:dyDescent="0.25">
      <c r="A58" s="6">
        <v>201902</v>
      </c>
      <c r="B58" s="6">
        <v>0.18</v>
      </c>
      <c r="C58" s="3">
        <f t="shared" si="11"/>
        <v>1.8E-3</v>
      </c>
      <c r="D58" s="6">
        <v>358.10000600000001</v>
      </c>
      <c r="E58" s="4">
        <f t="shared" si="1"/>
        <v>5.3338346760732409E-2</v>
      </c>
      <c r="F58" s="6">
        <v>2784.48999</v>
      </c>
      <c r="G58" s="4">
        <f t="shared" si="8"/>
        <v>2.9295553154109054E-2</v>
      </c>
      <c r="H58" s="3">
        <f t="shared" si="9"/>
        <v>5.1538346760732406E-2</v>
      </c>
      <c r="I58" s="3">
        <f t="shared" si="10"/>
        <v>2.7495553154109054E-2</v>
      </c>
    </row>
    <row r="59" spans="1:9" x14ac:dyDescent="0.25">
      <c r="A59" s="6">
        <v>201903</v>
      </c>
      <c r="B59" s="6">
        <v>0.19</v>
      </c>
      <c r="C59" s="3">
        <f t="shared" si="11"/>
        <v>1.9E-3</v>
      </c>
      <c r="D59" s="6">
        <v>356.55999800000001</v>
      </c>
      <c r="E59" s="4">
        <f t="shared" si="1"/>
        <v>-4.3097707303370219E-3</v>
      </c>
      <c r="F59" s="6">
        <v>2834.3999020000001</v>
      </c>
      <c r="G59" s="4">
        <f t="shared" si="8"/>
        <v>1.7765510853122508E-2</v>
      </c>
      <c r="H59" s="3">
        <f t="shared" si="9"/>
        <v>-6.2097707303370216E-3</v>
      </c>
      <c r="I59" s="3">
        <f t="shared" si="10"/>
        <v>1.5865510853122509E-2</v>
      </c>
    </row>
    <row r="60" spans="1:9" x14ac:dyDescent="0.25">
      <c r="A60" s="6">
        <v>201904</v>
      </c>
      <c r="B60" s="6">
        <v>0.21</v>
      </c>
      <c r="C60" s="3">
        <f t="shared" si="11"/>
        <v>2.0999999999999999E-3</v>
      </c>
      <c r="D60" s="6">
        <v>370.540009</v>
      </c>
      <c r="E60" s="4">
        <f t="shared" si="1"/>
        <v>3.8458902381595876E-2</v>
      </c>
      <c r="F60" s="6">
        <v>2945.830078</v>
      </c>
      <c r="G60" s="4">
        <f t="shared" si="8"/>
        <v>3.8560397496415821E-2</v>
      </c>
      <c r="H60" s="3">
        <f t="shared" si="9"/>
        <v>3.6358902381595878E-2</v>
      </c>
      <c r="I60" s="3">
        <f t="shared" si="10"/>
        <v>3.6460397496415824E-2</v>
      </c>
    </row>
    <row r="61" spans="1:9" x14ac:dyDescent="0.25">
      <c r="A61" s="6">
        <v>201905</v>
      </c>
      <c r="B61" s="6">
        <v>0.21</v>
      </c>
      <c r="C61" s="3">
        <f t="shared" si="11"/>
        <v>2.0999999999999999E-3</v>
      </c>
      <c r="D61" s="6">
        <v>343.27999899999998</v>
      </c>
      <c r="E61" s="4">
        <f t="shared" si="1"/>
        <v>-7.6414987640546717E-2</v>
      </c>
      <c r="F61" s="6">
        <v>2752.0600589999999</v>
      </c>
      <c r="G61" s="4">
        <f t="shared" si="8"/>
        <v>-6.8040893892824417E-2</v>
      </c>
      <c r="H61" s="3">
        <f t="shared" si="9"/>
        <v>-7.8514987640546721E-2</v>
      </c>
      <c r="I61" s="3">
        <f t="shared" si="10"/>
        <v>-7.0140893892824421E-2</v>
      </c>
    </row>
    <row r="62" spans="1:9" x14ac:dyDescent="0.25">
      <c r="A62" s="6">
        <v>201906</v>
      </c>
      <c r="B62" s="6">
        <v>0.18</v>
      </c>
      <c r="C62" s="3">
        <f t="shared" si="11"/>
        <v>1.8E-3</v>
      </c>
      <c r="D62" s="6">
        <v>367.32000699999998</v>
      </c>
      <c r="E62" s="4">
        <f t="shared" si="1"/>
        <v>6.7686984032078998E-2</v>
      </c>
      <c r="F62" s="6">
        <v>2941.76001</v>
      </c>
      <c r="G62" s="4">
        <f t="shared" si="8"/>
        <v>6.6658301495081035E-2</v>
      </c>
      <c r="H62" s="3">
        <f t="shared" si="9"/>
        <v>6.5886984032079002E-2</v>
      </c>
      <c r="I62" s="3">
        <f t="shared" si="10"/>
        <v>6.4858301495081039E-2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30" zoomScaleNormal="130" workbookViewId="0">
      <selection activeCell="A20" sqref="A20"/>
    </sheetView>
  </sheetViews>
  <sheetFormatPr defaultRowHeight="15.75" x14ac:dyDescent="0.25"/>
  <cols>
    <col min="1" max="1" width="18" style="2" bestFit="1" customWidth="1"/>
    <col min="2" max="2" width="12" style="2" bestFit="1" customWidth="1"/>
    <col min="3" max="3" width="14.5703125" style="2" bestFit="1" customWidth="1"/>
    <col min="4" max="5" width="12" style="2" bestFit="1" customWidth="1"/>
    <col min="6" max="6" width="13.42578125" style="2" bestFit="1" customWidth="1"/>
    <col min="7" max="7" width="12" style="2" bestFit="1" customWidth="1"/>
    <col min="8" max="8" width="12.7109375" style="2" bestFit="1" customWidth="1"/>
    <col min="9" max="9" width="12.5703125" style="2" bestFit="1" customWidth="1"/>
    <col min="10" max="16384" width="9.140625" style="2"/>
  </cols>
  <sheetData>
    <row r="1" spans="1:9" x14ac:dyDescent="0.25">
      <c r="A1" t="s">
        <v>5</v>
      </c>
      <c r="B1"/>
      <c r="C1"/>
      <c r="D1"/>
      <c r="E1"/>
      <c r="F1"/>
      <c r="G1"/>
      <c r="H1"/>
      <c r="I1"/>
    </row>
    <row r="2" spans="1:9" ht="16.5" thickBot="1" x14ac:dyDescent="0.3">
      <c r="A2"/>
      <c r="B2"/>
      <c r="C2"/>
      <c r="D2"/>
      <c r="E2"/>
      <c r="F2"/>
      <c r="G2"/>
      <c r="H2"/>
      <c r="I2"/>
    </row>
    <row r="3" spans="1:9" x14ac:dyDescent="0.25">
      <c r="A3" s="10" t="s">
        <v>6</v>
      </c>
      <c r="B3" s="10"/>
      <c r="C3"/>
      <c r="D3"/>
      <c r="E3"/>
      <c r="F3"/>
      <c r="G3"/>
      <c r="H3"/>
      <c r="I3"/>
    </row>
    <row r="4" spans="1:9" x14ac:dyDescent="0.25">
      <c r="A4" s="7" t="s">
        <v>7</v>
      </c>
      <c r="B4" s="7">
        <v>0.37274908372124921</v>
      </c>
      <c r="C4"/>
      <c r="D4"/>
      <c r="E4"/>
      <c r="F4"/>
      <c r="G4"/>
      <c r="H4"/>
      <c r="I4"/>
    </row>
    <row r="5" spans="1:9" x14ac:dyDescent="0.25">
      <c r="A5" s="7" t="s">
        <v>8</v>
      </c>
      <c r="B5" s="7">
        <v>0.13894187941503083</v>
      </c>
      <c r="C5"/>
      <c r="D5"/>
      <c r="E5"/>
      <c r="F5"/>
      <c r="G5"/>
      <c r="H5"/>
      <c r="I5"/>
    </row>
    <row r="6" spans="1:9" x14ac:dyDescent="0.25">
      <c r="A6" s="7" t="s">
        <v>9</v>
      </c>
      <c r="B6" s="7">
        <v>0.12409604974977274</v>
      </c>
      <c r="C6"/>
      <c r="D6"/>
      <c r="E6"/>
      <c r="F6"/>
      <c r="G6"/>
      <c r="H6"/>
      <c r="I6"/>
    </row>
    <row r="7" spans="1:9" x14ac:dyDescent="0.25">
      <c r="A7" s="7" t="s">
        <v>10</v>
      </c>
      <c r="B7" s="7">
        <v>0.11065323017077017</v>
      </c>
      <c r="C7"/>
      <c r="D7"/>
      <c r="E7"/>
      <c r="F7"/>
      <c r="G7"/>
      <c r="H7"/>
      <c r="I7"/>
    </row>
    <row r="8" spans="1:9" ht="16.5" thickBot="1" x14ac:dyDescent="0.3">
      <c r="A8" s="8" t="s">
        <v>11</v>
      </c>
      <c r="B8" s="8">
        <v>60</v>
      </c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ht="16.5" thickBot="1" x14ac:dyDescent="0.3">
      <c r="A10" t="s">
        <v>12</v>
      </c>
      <c r="B10"/>
      <c r="C10"/>
      <c r="D10"/>
      <c r="E10"/>
      <c r="F10"/>
      <c r="G10"/>
      <c r="H10"/>
      <c r="I10"/>
    </row>
    <row r="11" spans="1:9" x14ac:dyDescent="0.25">
      <c r="A11" s="9"/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  <c r="G11"/>
      <c r="H11"/>
      <c r="I11"/>
    </row>
    <row r="12" spans="1:9" x14ac:dyDescent="0.25">
      <c r="A12" s="7" t="s">
        <v>13</v>
      </c>
      <c r="B12" s="7">
        <v>1</v>
      </c>
      <c r="C12" s="7">
        <v>0.11459268314390281</v>
      </c>
      <c r="D12" s="7">
        <v>0.11459268314390281</v>
      </c>
      <c r="E12" s="7">
        <v>9.3589838054103378</v>
      </c>
      <c r="F12" s="7">
        <v>3.3563360713410703E-3</v>
      </c>
      <c r="G12"/>
      <c r="H12"/>
      <c r="I12"/>
    </row>
    <row r="13" spans="1:9" x14ac:dyDescent="0.25">
      <c r="A13" s="7" t="s">
        <v>14</v>
      </c>
      <c r="B13" s="7">
        <v>58</v>
      </c>
      <c r="C13" s="7">
        <v>0.71015996613907562</v>
      </c>
      <c r="D13" s="7">
        <v>1.2244137347225442E-2</v>
      </c>
      <c r="E13" s="7"/>
      <c r="F13" s="7"/>
      <c r="G13"/>
      <c r="H13"/>
      <c r="I13"/>
    </row>
    <row r="14" spans="1:9" ht="16.5" thickBot="1" x14ac:dyDescent="0.3">
      <c r="A14" s="8" t="s">
        <v>15</v>
      </c>
      <c r="B14" s="8">
        <v>59</v>
      </c>
      <c r="C14" s="8">
        <v>0.82475264928297842</v>
      </c>
      <c r="D14" s="8"/>
      <c r="E14" s="8"/>
      <c r="F14" s="8"/>
      <c r="G14"/>
      <c r="H14"/>
      <c r="I14"/>
    </row>
    <row r="15" spans="1:9" ht="16.5" thickBot="1" x14ac:dyDescent="0.3">
      <c r="A15"/>
      <c r="B15"/>
      <c r="C15"/>
      <c r="D15"/>
      <c r="E15"/>
      <c r="F15"/>
      <c r="G15"/>
      <c r="H15"/>
      <c r="I15"/>
    </row>
    <row r="16" spans="1:9" x14ac:dyDescent="0.25">
      <c r="A16" s="9"/>
      <c r="B16" s="9" t="s">
        <v>22</v>
      </c>
      <c r="C16" s="9" t="s">
        <v>10</v>
      </c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</row>
    <row r="17" spans="1:9" x14ac:dyDescent="0.25">
      <c r="A17" s="7" t="s">
        <v>16</v>
      </c>
      <c r="B17" s="7">
        <v>2.1011469739397354E-2</v>
      </c>
      <c r="C17" s="7">
        <v>1.4506748203741879E-2</v>
      </c>
      <c r="D17" s="7">
        <v>1.4483928061822733</v>
      </c>
      <c r="E17" s="7">
        <v>0.15289198165073503</v>
      </c>
      <c r="F17" s="7">
        <v>-8.026941778125251E-3</v>
      </c>
      <c r="G17" s="7">
        <v>5.0049881256919962E-2</v>
      </c>
      <c r="H17" s="7">
        <v>-8.026941778125251E-3</v>
      </c>
      <c r="I17" s="7">
        <v>5.0049881256919962E-2</v>
      </c>
    </row>
    <row r="18" spans="1:9" ht="16.5" thickBot="1" x14ac:dyDescent="0.3">
      <c r="A18" s="8" t="s">
        <v>29</v>
      </c>
      <c r="B18" s="8">
        <v>1.2659367135713691</v>
      </c>
      <c r="C18" s="8">
        <v>0.41380682298276922</v>
      </c>
      <c r="D18" s="8">
        <v>3.0592456268515473</v>
      </c>
      <c r="E18" s="8">
        <v>3.3563360713411089E-3</v>
      </c>
      <c r="F18" s="8">
        <v>0.43761236094816758</v>
      </c>
      <c r="G18" s="8">
        <v>2.0942610661945706</v>
      </c>
      <c r="H18" s="8">
        <v>0.43761236094816758</v>
      </c>
      <c r="I18" s="8">
        <v>2.0942610661945706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NFLX Regression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wreese</dc:creator>
  <cp:lastModifiedBy>wreese</cp:lastModifiedBy>
  <dcterms:created xsi:type="dcterms:W3CDTF">2014-01-09T20:29:24Z</dcterms:created>
  <dcterms:modified xsi:type="dcterms:W3CDTF">2019-08-16T19:27:56Z</dcterms:modified>
</cp:coreProperties>
</file>