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180" windowHeight="7050" activeTab="0"/>
  </bookViews>
  <sheets>
    <sheet name="2 assets-illustration" sheetId="1" r:id="rId1"/>
    <sheet name="Sheet2" sheetId="2" r:id="rId2"/>
    <sheet name="Sheet3" sheetId="3" r:id="rId3"/>
  </sheets>
  <definedNames>
    <definedName name="solver_adj" localSheetId="0" hidden="1">'2 assets-illustration'!$B$20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'2 assets-illustration'!$E$20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<sst xmlns="http://schemas.openxmlformats.org/spreadsheetml/2006/main" count="12" uniqueCount="10">
  <si>
    <t>X</t>
  </si>
  <si>
    <t>Y</t>
  </si>
  <si>
    <t>wx</t>
  </si>
  <si>
    <t>wy</t>
  </si>
  <si>
    <t>E(R.)</t>
  </si>
  <si>
    <t>Stand. Dev.</t>
  </si>
  <si>
    <t>Variance</t>
  </si>
  <si>
    <t>Correlation</t>
  </si>
  <si>
    <t>Covariance</t>
  </si>
  <si>
    <t>Portfolio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</si>
</sst>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_(* #,##0.000_);_(* \(#,##0.000\);_(* &quot;-&quot;??_);_(@_)"/>
    <numFmt numFmtId="169" formatCode="_(* #,##0.0000_);_(* \(#,##0.0000\);_(* &quot;-&quot;??_);_(@_)"/>
    <numFmt numFmtId="170" formatCode="0.000%"/>
    <numFmt numFmtId="171" formatCode="_(* #,##0.0000_);_(* \(#,##0.0000\);_(* &quot;-&quot;??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_);_(* \(#,##0.000000\);_(* &quot;-&quot;??????_);_(@_)"/>
    <numFmt numFmtId="175" formatCode="0.00000"/>
    <numFmt numFmtId="176" formatCode="0.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57" applyNumberFormat="1" applyFont="1" applyAlignment="1">
      <alignment/>
    </xf>
    <xf numFmtId="9" fontId="0" fillId="0" borderId="0" xfId="0" applyNumberFormat="1" applyAlignment="1">
      <alignment horizontal="center"/>
    </xf>
    <xf numFmtId="169" fontId="0" fillId="0" borderId="0" xfId="42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5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Mean/Variance Analysis</a:t>
            </a:r>
          </a:p>
        </c:rich>
      </c:tx>
      <c:layout>
        <c:manualLayout>
          <c:xMode val="factor"/>
          <c:yMode val="factor"/>
          <c:x val="0.063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5"/>
          <c:w val="0.912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 assets-illustration'!$C$5</c:f>
              <c:numCache/>
            </c:numRef>
          </c:xVal>
          <c:yVal>
            <c:numRef>
              <c:f>'2 assets-illustration'!$C$4</c:f>
              <c:numCache/>
            </c:numRef>
          </c:yVal>
          <c:smooth val="0"/>
        </c:ser>
        <c:ser>
          <c:idx val="1"/>
          <c:order val="1"/>
          <c:tx>
            <c:v>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 assets-illustration'!$D$5</c:f>
              <c:numCache/>
            </c:numRef>
          </c:xVal>
          <c:yVal>
            <c:numRef>
              <c:f>'2 assets-illustration'!$D$4</c:f>
              <c:numCache/>
            </c:numRef>
          </c:yVal>
          <c:smooth val="0"/>
        </c:ser>
        <c:ser>
          <c:idx val="2"/>
          <c:order val="2"/>
          <c:tx>
            <c:v>mean-std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assets-illustration'!$E$12:$E$26</c:f>
              <c:numCache/>
            </c:numRef>
          </c:xVal>
          <c:yVal>
            <c:numRef>
              <c:f>'2 assets-illustration'!$D$12:$D$26</c:f>
              <c:numCache/>
            </c:numRef>
          </c:yVal>
          <c:smooth val="0"/>
        </c:ser>
        <c:axId val="48552629"/>
        <c:axId val="34320478"/>
      </c:scatterChart>
      <c:val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crossBetween val="midCat"/>
        <c:dispUnits/>
      </c:valAx>
      <c:valAx>
        <c:axId val="34320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2</xdr:row>
      <xdr:rowOff>28575</xdr:rowOff>
    </xdr:from>
    <xdr:to>
      <xdr:col>14</xdr:col>
      <xdr:colOff>352425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543300" y="352425"/>
        <a:ext cx="54959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0.421875" style="0" customWidth="1"/>
    <col min="5" max="5" width="10.140625" style="0" customWidth="1"/>
  </cols>
  <sheetData>
    <row r="3" spans="2:4" ht="12.75">
      <c r="B3" s="5"/>
      <c r="C3" s="6" t="s">
        <v>0</v>
      </c>
      <c r="D3" s="6" t="s">
        <v>1</v>
      </c>
    </row>
    <row r="4" spans="2:4" ht="12.75">
      <c r="B4" s="9" t="s">
        <v>4</v>
      </c>
      <c r="C4" s="3">
        <v>0.1</v>
      </c>
      <c r="D4" s="3">
        <v>0.2</v>
      </c>
    </row>
    <row r="5" spans="2:4" ht="12.75">
      <c r="B5" s="9" t="s">
        <v>5</v>
      </c>
      <c r="C5" s="3">
        <v>0.07</v>
      </c>
      <c r="D5" s="3">
        <v>0.1</v>
      </c>
    </row>
    <row r="6" spans="2:4" ht="12.75">
      <c r="B6" s="9" t="s">
        <v>6</v>
      </c>
      <c r="C6" s="4">
        <f>C5^2</f>
        <v>0.004900000000000001</v>
      </c>
      <c r="D6" s="4">
        <f>D5^2</f>
        <v>0.010000000000000002</v>
      </c>
    </row>
    <row r="7" spans="2:4" ht="12.75">
      <c r="B7" s="9" t="s">
        <v>7</v>
      </c>
      <c r="C7" s="1">
        <v>1</v>
      </c>
      <c r="D7" s="1"/>
    </row>
    <row r="8" spans="2:4" ht="12.75">
      <c r="B8" s="10" t="s">
        <v>8</v>
      </c>
      <c r="C8" s="7">
        <f>C7*C5*D5</f>
        <v>0.007000000000000001</v>
      </c>
      <c r="D8" s="7"/>
    </row>
    <row r="10" spans="4:5" ht="12.75">
      <c r="D10" s="11" t="s">
        <v>9</v>
      </c>
      <c r="E10" s="11"/>
    </row>
    <row r="11" spans="2:5" ht="12.75">
      <c r="B11" s="12" t="s">
        <v>2</v>
      </c>
      <c r="C11" s="12" t="s">
        <v>3</v>
      </c>
      <c r="D11" s="13" t="s">
        <v>4</v>
      </c>
      <c r="E11" s="13" t="s">
        <v>5</v>
      </c>
    </row>
    <row r="12" spans="2:5" ht="12.75">
      <c r="B12" s="2">
        <v>0</v>
      </c>
      <c r="C12" s="2">
        <f aca="true" t="shared" si="0" ref="C12:C26">1-B12</f>
        <v>1</v>
      </c>
      <c r="D12" s="2">
        <f aca="true" t="shared" si="1" ref="D12:D26">B12*$C$4+C12*$D$4</f>
        <v>0.2</v>
      </c>
      <c r="E12" s="2">
        <f aca="true" t="shared" si="2" ref="E12:E26">SQRT(((B12^2)*$C$6)+((C12^2)*$D$6)+(2*$C$8*B12*C12))</f>
        <v>0.1</v>
      </c>
    </row>
    <row r="13" spans="2:5" ht="12.75">
      <c r="B13" s="2">
        <v>0.1</v>
      </c>
      <c r="C13" s="2">
        <f>1-B13</f>
        <v>0.9</v>
      </c>
      <c r="D13" s="2">
        <f>B13*$C$4+C13*$D$4</f>
        <v>0.19000000000000003</v>
      </c>
      <c r="E13" s="2">
        <f>SQRT(((B13^2)*$C$6)+((C13^2)*$D$6)+(2*$C$8*B13*C13))</f>
        <v>0.09700000000000002</v>
      </c>
    </row>
    <row r="14" spans="2:5" ht="12.75">
      <c r="B14" s="2">
        <v>0.2</v>
      </c>
      <c r="C14" s="2">
        <f t="shared" si="0"/>
        <v>0.8</v>
      </c>
      <c r="D14" s="2">
        <f t="shared" si="1"/>
        <v>0.18000000000000005</v>
      </c>
      <c r="E14" s="2">
        <f t="shared" si="2"/>
        <v>0.09400000000000001</v>
      </c>
    </row>
    <row r="15" spans="2:5" ht="12.75">
      <c r="B15" s="2">
        <v>0.3</v>
      </c>
      <c r="C15" s="2">
        <f>1-B15</f>
        <v>0.7</v>
      </c>
      <c r="D15" s="2">
        <f>B15*$C$4+C15*$D$4</f>
        <v>0.16999999999999998</v>
      </c>
      <c r="E15" s="2">
        <f>SQRT(((B15^2)*$C$6)+((C15^2)*$D$6)+(2*$C$8*B15*C15))</f>
        <v>0.09100000000000001</v>
      </c>
    </row>
    <row r="16" spans="2:5" ht="12.75">
      <c r="B16" s="2">
        <v>0.35</v>
      </c>
      <c r="C16" s="2">
        <f>1-B16</f>
        <v>0.65</v>
      </c>
      <c r="D16" s="2">
        <f>B16*$C$4+C16*$D$4</f>
        <v>0.165</v>
      </c>
      <c r="E16" s="2">
        <f>SQRT(((B16^2)*$C$6)+((C16^2)*$D$6)+(2*$C$8*B16*C16))</f>
        <v>0.08950000000000001</v>
      </c>
    </row>
    <row r="17" spans="2:5" ht="12.75">
      <c r="B17" s="2">
        <f>B14+0.2</f>
        <v>0.4</v>
      </c>
      <c r="C17" s="2">
        <f t="shared" si="0"/>
        <v>0.6</v>
      </c>
      <c r="D17" s="2">
        <f t="shared" si="1"/>
        <v>0.16</v>
      </c>
      <c r="E17" s="2">
        <f t="shared" si="2"/>
        <v>0.08800000000000001</v>
      </c>
    </row>
    <row r="18" spans="2:5" ht="12.75">
      <c r="B18" s="2">
        <v>0.45</v>
      </c>
      <c r="C18" s="2">
        <f>1-B18</f>
        <v>0.55</v>
      </c>
      <c r="D18" s="2">
        <f>B18*$C$4+C18*$D$4</f>
        <v>0.15500000000000003</v>
      </c>
      <c r="E18" s="2">
        <f>SQRT(((B18^2)*$C$6)+((C18^2)*$D$6)+(2*$C$8*B18*C18))</f>
        <v>0.08650000000000002</v>
      </c>
    </row>
    <row r="19" spans="2:5" ht="12.75">
      <c r="B19" s="2">
        <v>0.5</v>
      </c>
      <c r="C19" s="2">
        <f t="shared" si="0"/>
        <v>0.5</v>
      </c>
      <c r="D19" s="2">
        <f t="shared" si="1"/>
        <v>0.15000000000000002</v>
      </c>
      <c r="E19" s="2">
        <f t="shared" si="2"/>
        <v>0.085</v>
      </c>
    </row>
    <row r="20" spans="2:5" ht="12.75">
      <c r="B20" s="2">
        <v>0.5882352026075025</v>
      </c>
      <c r="C20" s="2">
        <f t="shared" si="0"/>
        <v>0.4117647973924975</v>
      </c>
      <c r="D20" s="2">
        <f t="shared" si="1"/>
        <v>0.14117647973924977</v>
      </c>
      <c r="E20" s="2">
        <f t="shared" si="2"/>
        <v>0.08235294392177493</v>
      </c>
    </row>
    <row r="21" spans="2:5" ht="12.75">
      <c r="B21" s="2">
        <v>0.6</v>
      </c>
      <c r="C21" s="2">
        <f t="shared" si="0"/>
        <v>0.4</v>
      </c>
      <c r="D21" s="2">
        <f t="shared" si="1"/>
        <v>0.14</v>
      </c>
      <c r="E21" s="2">
        <f t="shared" si="2"/>
        <v>0.082</v>
      </c>
    </row>
    <row r="22" spans="2:5" ht="12.75">
      <c r="B22" s="2">
        <v>0.65</v>
      </c>
      <c r="C22" s="2">
        <f t="shared" si="0"/>
        <v>0.35</v>
      </c>
      <c r="D22" s="2">
        <f t="shared" si="1"/>
        <v>0.135</v>
      </c>
      <c r="E22" s="2">
        <f t="shared" si="2"/>
        <v>0.08050000000000002</v>
      </c>
    </row>
    <row r="23" spans="2:5" ht="12.75">
      <c r="B23" s="2">
        <v>0.7</v>
      </c>
      <c r="C23" s="2">
        <f t="shared" si="0"/>
        <v>0.30000000000000004</v>
      </c>
      <c r="D23" s="2">
        <f t="shared" si="1"/>
        <v>0.13</v>
      </c>
      <c r="E23" s="2">
        <f t="shared" si="2"/>
        <v>0.079</v>
      </c>
    </row>
    <row r="24" spans="2:5" ht="12.75">
      <c r="B24" s="2">
        <v>0.8</v>
      </c>
      <c r="C24" s="2">
        <f t="shared" si="0"/>
        <v>0.19999999999999996</v>
      </c>
      <c r="D24" s="2">
        <f t="shared" si="1"/>
        <v>0.12000000000000001</v>
      </c>
      <c r="E24" s="2">
        <f t="shared" si="2"/>
        <v>0.076</v>
      </c>
    </row>
    <row r="25" spans="2:5" ht="12.75">
      <c r="B25" s="2">
        <v>0.9</v>
      </c>
      <c r="C25" s="2">
        <f t="shared" si="0"/>
        <v>0.09999999999999998</v>
      </c>
      <c r="D25" s="2">
        <f t="shared" si="1"/>
        <v>0.11000000000000001</v>
      </c>
      <c r="E25" s="2">
        <f t="shared" si="2"/>
        <v>0.07300000000000001</v>
      </c>
    </row>
    <row r="26" spans="2:5" ht="12.75">
      <c r="B26" s="8">
        <f>B24+0.2</f>
        <v>1</v>
      </c>
      <c r="C26" s="8">
        <f t="shared" si="0"/>
        <v>0</v>
      </c>
      <c r="D26" s="8">
        <f t="shared" si="1"/>
        <v>0.1</v>
      </c>
      <c r="E26" s="8">
        <f t="shared" si="2"/>
        <v>0.07</v>
      </c>
    </row>
  </sheetData>
  <sheetProtection/>
  <mergeCells count="1">
    <mergeCell ref="D10:E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Tulane University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rsonti</dc:creator>
  <cp:keywords/>
  <dc:description/>
  <cp:lastModifiedBy> </cp:lastModifiedBy>
  <dcterms:created xsi:type="dcterms:W3CDTF">2002-08-06T20:10:14Z</dcterms:created>
  <dcterms:modified xsi:type="dcterms:W3CDTF">2009-05-19T20:07:27Z</dcterms:modified>
  <cp:category/>
  <cp:version/>
  <cp:contentType/>
  <cp:contentStatus/>
</cp:coreProperties>
</file>